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Documents\Zero Friction Cycling\AMBC 2019 series\"/>
    </mc:Choice>
  </mc:AlternateContent>
  <bookViews>
    <workbookView xWindow="0" yWindow="0" windowWidth="28800" windowHeight="13530" firstSheet="2" activeTab="6"/>
  </bookViews>
  <sheets>
    <sheet name="XCM R1 Ohal Points table" sheetId="2" r:id="rId1"/>
    <sheet name="XCM R2 Prospect Hill Points tab" sheetId="3" r:id="rId2"/>
    <sheet name="XCM R3 Craigburn" sheetId="8" r:id="rId3"/>
    <sheet name="XCO Eagle" sheetId="9" r:id="rId4"/>
    <sheet name="Craigburn xco" sheetId="10" r:id="rId5"/>
    <sheet name="Leage Table Ttl 5 rounds" sheetId="4" r:id="rId6"/>
    <sheet name="Points Table worst Rnd Dropped" sheetId="11" r:id="rId7"/>
    <sheet name="Competition Information" sheetId="5" r:id="rId8"/>
    <sheet name="Points Table" sheetId="1" r:id="rId9"/>
  </sheets>
  <definedNames>
    <definedName name="_xlnm._FilterDatabase" localSheetId="5" hidden="1">'Leage Table Ttl 5 rounds'!$A$17:$I$176</definedName>
    <definedName name="_xlnm._FilterDatabase" localSheetId="6" hidden="1">'Points Table worst Rnd Dropped'!$A$17:$I$176</definedName>
    <definedName name="_xlnm.Print_Area" localSheetId="1">'XCM R2 Prospect Hill Points tab'!$A$1:$O$101</definedName>
    <definedName name="_xlnm.Print_Area" localSheetId="3">'XCO Eagle'!$A$1:$K$98</definedName>
    <definedName name="_xlnm.Print_Titles" localSheetId="1">'XCM R2 Prospect Hill Points tab'!$1:$3</definedName>
    <definedName name="_xlnm.Print_Titles" localSheetId="3">'XCO Eagle'!$1:$3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1" l="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AB49" i="11"/>
  <c r="H49" i="11"/>
  <c r="AB48" i="11"/>
  <c r="H48" i="11"/>
  <c r="AB47" i="11"/>
  <c r="H47" i="11"/>
  <c r="AB46" i="11"/>
  <c r="H46" i="11"/>
  <c r="AB45" i="11"/>
  <c r="H45" i="11"/>
  <c r="AB44" i="11"/>
  <c r="H44" i="11"/>
  <c r="AB43" i="11"/>
  <c r="H43" i="11"/>
  <c r="AB42" i="11"/>
  <c r="R42" i="11"/>
  <c r="H42" i="11"/>
  <c r="AB41" i="11"/>
  <c r="R41" i="11"/>
  <c r="H41" i="11"/>
  <c r="AB40" i="11"/>
  <c r="R40" i="11"/>
  <c r="H40" i="11"/>
  <c r="AB39" i="11"/>
  <c r="R39" i="11"/>
  <c r="H39" i="11"/>
  <c r="AB38" i="11"/>
  <c r="R38" i="11"/>
  <c r="H38" i="11"/>
  <c r="AB37" i="11"/>
  <c r="R37" i="11"/>
  <c r="H37" i="11"/>
  <c r="AB36" i="11"/>
  <c r="R36" i="11"/>
  <c r="H36" i="11"/>
  <c r="AB35" i="11"/>
  <c r="R35" i="11"/>
  <c r="H35" i="11"/>
  <c r="AB34" i="11"/>
  <c r="R34" i="11"/>
  <c r="H34" i="11"/>
  <c r="AB33" i="11"/>
  <c r="R33" i="11"/>
  <c r="H33" i="11"/>
  <c r="AB32" i="11"/>
  <c r="R32" i="11"/>
  <c r="H32" i="11"/>
  <c r="AB31" i="11"/>
  <c r="R31" i="11"/>
  <c r="H31" i="11"/>
  <c r="AB30" i="11"/>
  <c r="R30" i="11"/>
  <c r="H30" i="11"/>
  <c r="AB29" i="11"/>
  <c r="R29" i="11"/>
  <c r="H29" i="11"/>
  <c r="AB28" i="11"/>
  <c r="R28" i="11"/>
  <c r="H28" i="11"/>
  <c r="AB27" i="11"/>
  <c r="R27" i="11"/>
  <c r="H27" i="11"/>
  <c r="AB26" i="11"/>
  <c r="R26" i="11"/>
  <c r="H25" i="11"/>
  <c r="AB25" i="11"/>
  <c r="R25" i="11"/>
  <c r="H23" i="11"/>
  <c r="AB24" i="11"/>
  <c r="R24" i="11"/>
  <c r="H26" i="11"/>
  <c r="AB23" i="11"/>
  <c r="R23" i="11"/>
  <c r="H21" i="11"/>
  <c r="AB22" i="11"/>
  <c r="R22" i="11"/>
  <c r="H20" i="11"/>
  <c r="AB21" i="11"/>
  <c r="R21" i="11"/>
  <c r="H24" i="11"/>
  <c r="AB20" i="11"/>
  <c r="R20" i="11"/>
  <c r="H18" i="11"/>
  <c r="AB19" i="11"/>
  <c r="R19" i="11"/>
  <c r="H22" i="11"/>
  <c r="AB18" i="11"/>
  <c r="R18" i="11"/>
  <c r="H19" i="11"/>
  <c r="H103" i="4"/>
  <c r="H109" i="4"/>
  <c r="H113" i="4"/>
  <c r="H125" i="4"/>
  <c r="H149" i="4"/>
  <c r="H120" i="4"/>
  <c r="H124" i="4"/>
  <c r="H139" i="4"/>
  <c r="H150" i="4"/>
  <c r="H116" i="4"/>
  <c r="AB49" i="4"/>
  <c r="AB47" i="4"/>
  <c r="AB46" i="4"/>
  <c r="AB43" i="4"/>
  <c r="AB40" i="4"/>
  <c r="AB48" i="4"/>
  <c r="P98" i="10"/>
  <c r="P97" i="10"/>
  <c r="P96" i="10"/>
  <c r="P95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2" i="10"/>
  <c r="P41" i="10"/>
  <c r="P40" i="10"/>
  <c r="P39" i="10"/>
  <c r="P38" i="10"/>
  <c r="P37" i="10"/>
  <c r="P36" i="10"/>
  <c r="P35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5" i="10"/>
  <c r="P14" i="10"/>
  <c r="P13" i="10"/>
  <c r="P12" i="10"/>
  <c r="P10" i="10"/>
  <c r="P9" i="10"/>
  <c r="P8" i="10"/>
  <c r="P6" i="10"/>
  <c r="P5" i="10"/>
  <c r="P4" i="10"/>
  <c r="AB45" i="4" l="1"/>
  <c r="AB42" i="4"/>
  <c r="AB41" i="4"/>
  <c r="AB37" i="4"/>
  <c r="AB34" i="4"/>
  <c r="AB32" i="4"/>
  <c r="AB28" i="4"/>
  <c r="AB29" i="4"/>
  <c r="AB39" i="4"/>
  <c r="AB22" i="4"/>
  <c r="AB44" i="4"/>
  <c r="AB27" i="4"/>
  <c r="AB24" i="4"/>
  <c r="AB38" i="4"/>
  <c r="AB25" i="4"/>
  <c r="AB26" i="4"/>
  <c r="H151" i="4"/>
  <c r="H146" i="4"/>
  <c r="H142" i="4"/>
  <c r="H133" i="4"/>
  <c r="H129" i="4"/>
  <c r="H75" i="4"/>
  <c r="H114" i="4"/>
  <c r="H98" i="4"/>
  <c r="H102" i="4"/>
  <c r="H92" i="4"/>
  <c r="H178" i="4"/>
  <c r="H174" i="4"/>
  <c r="H169" i="4"/>
  <c r="H147" i="4"/>
  <c r="H144" i="4"/>
  <c r="H138" i="4"/>
  <c r="H63" i="4"/>
  <c r="H128" i="4"/>
  <c r="H73" i="4"/>
  <c r="H119" i="4"/>
  <c r="H69" i="4"/>
  <c r="H56" i="4"/>
  <c r="H118" i="4"/>
  <c r="H110" i="4"/>
  <c r="H107" i="4"/>
  <c r="N91" i="9"/>
  <c r="N92" i="9"/>
  <c r="N93" i="9"/>
  <c r="N94" i="9"/>
  <c r="N95" i="9"/>
  <c r="N96" i="9"/>
  <c r="N97" i="9"/>
  <c r="N90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2" i="9"/>
  <c r="N61" i="9"/>
  <c r="N60" i="9"/>
  <c r="N59" i="9"/>
  <c r="N58" i="9"/>
  <c r="N57" i="9"/>
  <c r="N56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38" i="9"/>
  <c r="N36" i="9"/>
  <c r="N35" i="9"/>
  <c r="N34" i="9"/>
  <c r="N33" i="9"/>
  <c r="N21" i="9"/>
  <c r="N22" i="9"/>
  <c r="N23" i="9"/>
  <c r="N24" i="9"/>
  <c r="N25" i="9"/>
  <c r="N26" i="9"/>
  <c r="N27" i="9"/>
  <c r="N28" i="9"/>
  <c r="N29" i="9"/>
  <c r="N30" i="9"/>
  <c r="N31" i="9"/>
  <c r="N20" i="9"/>
  <c r="N17" i="9"/>
  <c r="N18" i="9"/>
  <c r="N16" i="9"/>
  <c r="N10" i="9"/>
  <c r="N11" i="9"/>
  <c r="N12" i="9"/>
  <c r="N13" i="9"/>
  <c r="N14" i="9"/>
  <c r="N9" i="9"/>
  <c r="N7" i="9"/>
  <c r="N6" i="9"/>
  <c r="N5" i="9"/>
  <c r="N4" i="9"/>
  <c r="Q95" i="8" l="1"/>
  <c r="Q94" i="8"/>
  <c r="Q93" i="8"/>
  <c r="Q92" i="8"/>
  <c r="Q91" i="8"/>
  <c r="Q55" i="8"/>
  <c r="Q19" i="8"/>
  <c r="Q20" i="8"/>
  <c r="Q21" i="8"/>
  <c r="Q22" i="8"/>
  <c r="Q54" i="8"/>
  <c r="Q53" i="8"/>
  <c r="Q52" i="8"/>
  <c r="Q51" i="8"/>
  <c r="Q50" i="8"/>
  <c r="Q49" i="8"/>
  <c r="Q48" i="8"/>
  <c r="Q46" i="8"/>
  <c r="Q45" i="8"/>
  <c r="Q44" i="8"/>
  <c r="Q43" i="8"/>
  <c r="Q42" i="8"/>
  <c r="Q41" i="8"/>
  <c r="Q40" i="8"/>
  <c r="Q39" i="8"/>
  <c r="Q38" i="8"/>
  <c r="Q37" i="8"/>
  <c r="Q36" i="8"/>
  <c r="Q35" i="8"/>
  <c r="Q33" i="8"/>
  <c r="Q32" i="8"/>
  <c r="Q31" i="8"/>
  <c r="Q30" i="8"/>
  <c r="Q29" i="8"/>
  <c r="Q28" i="8"/>
  <c r="Q27" i="8"/>
  <c r="Q26" i="8"/>
  <c r="Q25" i="8"/>
  <c r="Q24" i="8"/>
  <c r="Q18" i="8"/>
  <c r="Q17" i="8"/>
  <c r="Q16" i="8"/>
  <c r="Q15" i="8"/>
  <c r="Q14" i="8"/>
  <c r="Q13" i="8"/>
  <c r="Q12" i="8"/>
  <c r="Q11" i="8"/>
  <c r="Q10" i="8"/>
  <c r="Q9" i="8"/>
  <c r="Q8" i="8"/>
  <c r="Q7" i="8"/>
  <c r="Q5" i="8"/>
  <c r="Q4" i="8"/>
  <c r="AB36" i="4" l="1"/>
  <c r="AB23" i="4"/>
  <c r="AB21" i="4"/>
  <c r="AB35" i="4"/>
  <c r="AB33" i="4"/>
  <c r="AB19" i="4"/>
  <c r="AB20" i="4"/>
  <c r="AB18" i="4"/>
  <c r="AB31" i="4"/>
  <c r="AB30" i="4"/>
  <c r="R42" i="4"/>
  <c r="R41" i="4"/>
  <c r="R36" i="4"/>
  <c r="R34" i="4"/>
  <c r="R29" i="4"/>
  <c r="R40" i="4"/>
  <c r="R38" i="4"/>
  <c r="R35" i="4"/>
  <c r="R39" i="4"/>
  <c r="R37" i="4"/>
  <c r="R24" i="4"/>
  <c r="R33" i="4"/>
  <c r="R21" i="4"/>
  <c r="R32" i="4"/>
  <c r="R20" i="4"/>
  <c r="R28" i="4"/>
  <c r="R22" i="4"/>
  <c r="R27" i="4"/>
  <c r="R30" i="4"/>
  <c r="R26" i="4"/>
  <c r="R25" i="4"/>
  <c r="R23" i="4"/>
  <c r="R31" i="4"/>
  <c r="R18" i="4"/>
  <c r="R19" i="4"/>
  <c r="H59" i="4"/>
  <c r="H65" i="4"/>
  <c r="H67" i="4"/>
  <c r="H106" i="4"/>
  <c r="H51" i="4"/>
  <c r="H91" i="4"/>
  <c r="H37" i="4"/>
  <c r="H79" i="4"/>
  <c r="H156" i="4"/>
  <c r="H155" i="4"/>
  <c r="H145" i="4"/>
  <c r="H141" i="4"/>
  <c r="H137" i="4"/>
  <c r="H130" i="4"/>
  <c r="H43" i="4"/>
  <c r="H57" i="4"/>
  <c r="H122" i="4"/>
  <c r="H117" i="4"/>
  <c r="H108" i="4"/>
  <c r="H34" i="4"/>
  <c r="H123" i="4"/>
  <c r="H29" i="4"/>
  <c r="H25" i="4"/>
  <c r="H78" i="4"/>
  <c r="H39" i="4"/>
  <c r="H168" i="4"/>
  <c r="H164" i="4"/>
  <c r="H157" i="4"/>
  <c r="H153" i="4"/>
  <c r="H84" i="4"/>
  <c r="H49" i="4"/>
  <c r="H115" i="4"/>
  <c r="H177" i="4"/>
  <c r="H50" i="4"/>
  <c r="H55" i="4"/>
  <c r="H170" i="4"/>
  <c r="H167" i="4"/>
  <c r="H82" i="4"/>
  <c r="H154" i="4"/>
  <c r="H83" i="4"/>
  <c r="H127" i="4"/>
  <c r="H32" i="4"/>
  <c r="H74" i="4"/>
  <c r="H112" i="4"/>
  <c r="H62" i="4"/>
  <c r="H99" i="4"/>
  <c r="H89" i="4"/>
  <c r="H104" i="4"/>
  <c r="H100" i="4"/>
  <c r="H93" i="4"/>
  <c r="H87" i="4"/>
  <c r="H77" i="4"/>
  <c r="H20" i="4"/>
  <c r="H105" i="4"/>
  <c r="H97" i="4"/>
  <c r="H60" i="4"/>
  <c r="H61" i="4"/>
  <c r="H38" i="4"/>
  <c r="H95" i="4"/>
  <c r="H176" i="4"/>
  <c r="H173" i="4"/>
  <c r="H172" i="4"/>
  <c r="H94" i="4"/>
  <c r="H165" i="4"/>
  <c r="H161" i="4"/>
  <c r="H158" i="4"/>
  <c r="H41" i="4"/>
  <c r="H152" i="4"/>
  <c r="H76" i="4"/>
  <c r="H140" i="4"/>
  <c r="H135" i="4"/>
  <c r="H131" i="4"/>
  <c r="H31" i="4"/>
  <c r="H30" i="4"/>
  <c r="H182" i="4"/>
  <c r="H44" i="4"/>
  <c r="H181" i="4"/>
  <c r="H180" i="4"/>
  <c r="H58" i="4"/>
  <c r="H179" i="4"/>
  <c r="H86" i="4"/>
  <c r="H175" i="4"/>
  <c r="H81" i="4"/>
  <c r="H171" i="4"/>
  <c r="H80" i="4"/>
  <c r="H162" i="4"/>
  <c r="H159" i="4"/>
  <c r="H46" i="4"/>
  <c r="H36" i="4"/>
  <c r="H143" i="4"/>
  <c r="H136" i="4"/>
  <c r="H132" i="4"/>
  <c r="H28" i="4"/>
  <c r="H45" i="4"/>
  <c r="H126" i="4"/>
  <c r="H72" i="4"/>
  <c r="H40" i="4"/>
  <c r="H33" i="4"/>
  <c r="H68" i="4"/>
  <c r="H19" i="4"/>
  <c r="H166" i="4"/>
  <c r="H163" i="4"/>
  <c r="H160" i="4"/>
  <c r="H52" i="4"/>
  <c r="H148" i="4"/>
  <c r="H24" i="4"/>
  <c r="H134" i="4"/>
  <c r="H42" i="4"/>
  <c r="H21" i="4"/>
  <c r="H64" i="4"/>
  <c r="H71" i="4"/>
  <c r="H70" i="4"/>
  <c r="H121" i="4"/>
  <c r="H26" i="4"/>
  <c r="H35" i="4"/>
  <c r="H111" i="4"/>
  <c r="H54" i="4"/>
  <c r="H53" i="4"/>
  <c r="H66" i="4"/>
  <c r="H47" i="4"/>
  <c r="H22" i="4"/>
  <c r="H48" i="4"/>
  <c r="H101" i="4"/>
  <c r="H96" i="4"/>
  <c r="H23" i="4"/>
  <c r="H90" i="4"/>
  <c r="H88" i="4"/>
  <c r="H85" i="4"/>
  <c r="H18" i="4"/>
  <c r="H27" i="4"/>
  <c r="R101" i="3"/>
  <c r="R100" i="3"/>
  <c r="R9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3" i="3"/>
  <c r="R32" i="3"/>
  <c r="R31" i="3"/>
  <c r="R30" i="3"/>
  <c r="R29" i="3"/>
  <c r="R28" i="3"/>
  <c r="R27" i="3"/>
  <c r="R26" i="3"/>
  <c r="R25" i="3"/>
  <c r="R24" i="3"/>
  <c r="R23" i="3"/>
  <c r="R22" i="3"/>
  <c r="R20" i="3"/>
  <c r="R18" i="3"/>
  <c r="R17" i="3"/>
  <c r="R16" i="3"/>
  <c r="R15" i="3"/>
  <c r="R14" i="3"/>
  <c r="R13" i="3"/>
  <c r="R12" i="3"/>
  <c r="R11" i="3"/>
  <c r="R10" i="3"/>
  <c r="R9" i="3"/>
  <c r="R8" i="3"/>
  <c r="R7" i="3"/>
  <c r="R5" i="3"/>
  <c r="R4" i="3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3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" i="1"/>
</calcChain>
</file>

<file path=xl/sharedStrings.xml><?xml version="1.0" encoding="utf-8"?>
<sst xmlns="http://schemas.openxmlformats.org/spreadsheetml/2006/main" count="1585" uniqueCount="814">
  <si>
    <t>Points Tabel Based on EWS points table</t>
  </si>
  <si>
    <t>Position</t>
  </si>
  <si>
    <t>Points</t>
  </si>
  <si>
    <t>Points Multiplier</t>
  </si>
  <si>
    <t>A Grade</t>
  </si>
  <si>
    <t>A Grade Points</t>
  </si>
  <si>
    <t>B Grade</t>
  </si>
  <si>
    <t>B Grade Points</t>
  </si>
  <si>
    <t>C Grade</t>
  </si>
  <si>
    <t>C Grade Points</t>
  </si>
  <si>
    <t>D Grade</t>
  </si>
  <si>
    <t>D Grade Points</t>
  </si>
  <si>
    <t>Category</t>
  </si>
  <si>
    <t>Race Plate</t>
  </si>
  <si>
    <t>PIC</t>
  </si>
  <si>
    <t>Rider</t>
  </si>
  <si>
    <t>Laps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</si>
  <si>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</si>
  <si>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</si>
  <si>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</si>
  <si>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</si>
  <si>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</si>
  <si>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</si>
  <si>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</si>
  <si>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</si>
  <si>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</si>
  <si>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</si>
  <si>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Total</t>
  </si>
  <si>
    <t>A Female</t>
  </si>
  <si>
    <t>51 - Natalie Redmond - - A Female</t>
  </si>
  <si>
    <t>50 - Tessa Manning - - A Female</t>
  </si>
  <si>
    <t>A Male</t>
  </si>
  <si>
    <t>11 - Leo Simmonds - - A Male</t>
  </si>
  <si>
    <t>4 - Adam Kerin - - A Male</t>
  </si>
  <si>
    <t>10 - Shane Rubino - - A Male</t>
  </si>
  <si>
    <t>8 - Kevin Pullen - - A Male</t>
  </si>
  <si>
    <t>9 - Gianc Ragless - - A Male</t>
  </si>
  <si>
    <t>6 - Luka Moase - - A Male</t>
  </si>
  <si>
    <t>3 - Lea Holland - - A Male</t>
  </si>
  <si>
    <t>5 - Steven Lee - - A Male</t>
  </si>
  <si>
    <t>2 - Jeremy Child - - A Male</t>
  </si>
  <si>
    <t>1 - Nick Aitken - - A Male</t>
  </si>
  <si>
    <t>B Female</t>
  </si>
  <si>
    <t>455 - Sonja Wight - - B Female</t>
  </si>
  <si>
    <t>454 - Julie Shaw - - B Female</t>
  </si>
  <si>
    <t>453 - Julia Massey - - B Female</t>
  </si>
  <si>
    <t>903 - Ngaire Key - - B Female</t>
  </si>
  <si>
    <t>B Male</t>
  </si>
  <si>
    <t>805 - Dirk Gardner - - B Male</t>
  </si>
  <si>
    <t>856 - Neil Waterhouse - - B Male</t>
  </si>
  <si>
    <t>851 - Richard Stevens - - B Male</t>
  </si>
  <si>
    <t>857 - Rob Wood - - B Male</t>
  </si>
  <si>
    <t>804 - Michael Forester - - B Male</t>
  </si>
  <si>
    <t>850 - Jarrod Pyke - - B Male</t>
  </si>
  <si>
    <t>859 - Carlos Guedez - - B Male</t>
  </si>
  <si>
    <t>801 - Marc Campbell - - B Male</t>
  </si>
  <si>
    <t>809 - Craig Lawn - - B Male</t>
  </si>
  <si>
    <t>855 - Daniel Wade - - B Male</t>
  </si>
  <si>
    <t>802 - Claudio Coscia - - B Male</t>
  </si>
  <si>
    <t>858 - Alister Smith - - B Male</t>
  </si>
  <si>
    <t>759 - Andrew Kenward - - B Male</t>
  </si>
  <si>
    <t>808 - Mark Karran - - B Male</t>
  </si>
  <si>
    <t>806 - James Irving - - B Male</t>
  </si>
  <si>
    <t>810 - Nick Limberis - - B Male</t>
  </si>
  <si>
    <t>853 - Paul Tippett - - B Male</t>
  </si>
  <si>
    <t>854 - Brendan Todd - - B Male</t>
  </si>
  <si>
    <t>803 - Gareth Davies - - B Male</t>
  </si>
  <si>
    <t>807 - Bevan Jones - - B Male</t>
  </si>
  <si>
    <t>C Male</t>
  </si>
  <si>
    <t>320 - Tim Klein - - C Male</t>
  </si>
  <si>
    <t>321 - Jordan Littlefair - - C Male</t>
  </si>
  <si>
    <t>302 - Jarrod Clark - - C Male</t>
  </si>
  <si>
    <t>354 - Christopher Sutter - - C Male</t>
  </si>
  <si>
    <t>308 - ben dawson - - C Male</t>
  </si>
  <si>
    <t>356 - Ben Taylor - - C Male</t>
  </si>
  <si>
    <t>309 - Luke Dingley - - C Male</t>
  </si>
  <si>
    <t>358 - Nicholas Tilbrook - - C Male</t>
  </si>
  <si>
    <t>351 - Russell Scutchings - - C Male</t>
  </si>
  <si>
    <t>60 - David Wight - - C Male</t>
  </si>
  <si>
    <t>353 - Paul Suter - - C Male</t>
  </si>
  <si>
    <t>319 - Tasman Johnston - - C Male</t>
  </si>
  <si>
    <t>311 - Troy Flower - - C Male</t>
  </si>
  <si>
    <t>301 - Steven Burton - - C Male</t>
  </si>
  <si>
    <t>316 - Nicholas Jacobson - - C Male</t>
  </si>
  <si>
    <t>304 - Mark Cunningham - - C Male</t>
  </si>
  <si>
    <t>313 - Richard Gibson - - C Male</t>
  </si>
  <si>
    <t>315 - Neil Innes - - C Male</t>
  </si>
  <si>
    <t>322 - Mark Manning - - C Male</t>
  </si>
  <si>
    <t>325 - Mark Nurmela - - C Male</t>
  </si>
  <si>
    <t>360 - Luke van Trigt - - C Male</t>
  </si>
  <si>
    <t>314 - Scott Griffin - - C Male</t>
  </si>
  <si>
    <t>352 - Dave Sinclair - - C Male</t>
  </si>
  <si>
    <t>324 - Bevan Mckew - - C Male</t>
  </si>
  <si>
    <t>312 - Craig Gibbins - - C Male</t>
  </si>
  <si>
    <t>359 - Louis van der Berg - - C Male</t>
  </si>
  <si>
    <t>D Male</t>
  </si>
  <si>
    <t>415 - John O leary - - D Male</t>
  </si>
  <si>
    <t>408 - Brad Josic - - D Male</t>
  </si>
  <si>
    <t>405 - Nuno Goncalves - - D Male</t>
  </si>
  <si>
    <t>410 - Sean McFarland - - D Male</t>
  </si>
  <si>
    <t>417 - Neil Penno - - D Male</t>
  </si>
  <si>
    <t>413 - Graeme Naismith - - D Male</t>
  </si>
  <si>
    <t>401 - Greg Adams - - D Male</t>
  </si>
  <si>
    <t>452 - Chris Wright - - D Male</t>
  </si>
  <si>
    <t>402 - Nick Algate - - D Male</t>
  </si>
  <si>
    <t>404 - Martyn Fox - - D Male</t>
  </si>
  <si>
    <t>412 - Neil McNaughton - - D Male</t>
  </si>
  <si>
    <t>403 - Paul Eckert - - D Male</t>
  </si>
  <si>
    <t>407 - Tom Hills - - D Male</t>
  </si>
  <si>
    <t>450 - Russell Turbill - - D Male</t>
  </si>
  <si>
    <t>451 - David Valente - - D Male</t>
  </si>
  <si>
    <t>420 - Michael Thomson - - D Male</t>
  </si>
  <si>
    <t>418 - Simon Reid - - D Male</t>
  </si>
  <si>
    <t>411 - Nigel McGaffin - - D Male</t>
  </si>
  <si>
    <t>409 - Stephen Kirby - - D Male</t>
  </si>
  <si>
    <t>416 - Oneil Rey Pasadilla - - D Male</t>
  </si>
  <si>
    <t>419 - Jason Sienkiewicz - - D Male</t>
  </si>
  <si>
    <t>Duo Female</t>
  </si>
  <si>
    <t>751 - JoLana Neff - Duo Female</t>
  </si>
  <si>
    <t>755 - TRAIL SISTA?S - Duo Female</t>
  </si>
  <si>
    <t>753 - Snacks&amp;Banter - Duo Female</t>
  </si>
  <si>
    <t>Duo Junior A</t>
  </si>
  <si>
    <t>201 - CONNECTED - Duo Junior A</t>
  </si>
  <si>
    <t>207 - Some Bro's - Duo Junior A</t>
  </si>
  <si>
    <t>211 - williams bull - Duo Junior A</t>
  </si>
  <si>
    <t>209 - Toffee Apples - Duo Junior A</t>
  </si>
  <si>
    <t>213 - Williams Edwards - Duo Junior A</t>
  </si>
  <si>
    <t>205 - GONSCUTCH - Duo Junior A</t>
  </si>
  <si>
    <t>203 - Fortnite Flyers - Duo Junior A</t>
  </si>
  <si>
    <t>215 - Gibbins Khuu - Duo Junior A</t>
  </si>
  <si>
    <t>Duo Junior B (Short Course)</t>
  </si>
  <si>
    <t>103 - Geisler Boys - Duo Junior B (Short Course)</t>
  </si>
  <si>
    <t>101 - flower jeffries - Duo Junior B (Short Course)</t>
  </si>
  <si>
    <t>105 - hope  McFarland - Duo Junior B (Short Course)</t>
  </si>
  <si>
    <t>Duo Male</t>
  </si>
  <si>
    <t>720 - The Outsiders - Duo Male</t>
  </si>
  <si>
    <t>701 - Craigburn cruisers - Duo Male</t>
  </si>
  <si>
    <t>705 - Hardtail Bandits - Duo Male</t>
  </si>
  <si>
    <t>724 - WooHoo - Duo Male</t>
  </si>
  <si>
    <t>708 - Hardtail Hubbards - Duo Male</t>
  </si>
  <si>
    <t>718 - Team E - Duo Male</t>
  </si>
  <si>
    <t>722 - Tweedvale Mountaineers - Duo Male</t>
  </si>
  <si>
    <t>712 - Paul &amp; Chris - Duo Male</t>
  </si>
  <si>
    <t>703 - Crashing Dads - Duo Male</t>
  </si>
  <si>
    <t>710 - One Ton Club - Duo Male</t>
  </si>
  <si>
    <t>716 - stone cutters - Duo Male</t>
  </si>
  <si>
    <t>Duo Mixed</t>
  </si>
  <si>
    <t>760 - Ohhhh Sheet - Duo Mixed</t>
  </si>
  <si>
    <t>901 - Adelaide Giants - Duo Mixed</t>
  </si>
  <si>
    <t>905 - Team Candy - Duo Mixed</t>
  </si>
  <si>
    <t>Solo Junior</t>
  </si>
  <si>
    <t>501 - Jacob Bos - - Solo Junior</t>
  </si>
  <si>
    <t>502 - Malachy Hills - - Solo Junior</t>
  </si>
  <si>
    <t>Position Points</t>
  </si>
  <si>
    <t>Grade Points Multiplier</t>
  </si>
  <si>
    <t>Points Awarded</t>
  </si>
  <si>
    <t>AMBC 4 Hour Enduro Rd.2 Prospect Hill</t>
  </si>
  <si>
    <t>15 - Natalie Redmond - - A Female</t>
  </si>
  <si>
    <t>14 - Aurelia Strozik - - A Female</t>
  </si>
  <si>
    <t>9 - Matthew Ackland - - A Male</t>
  </si>
  <si>
    <t>10 - Christopher Crocker - - A Male</t>
  </si>
  <si>
    <t>11 - Adam Kerin - - A Male</t>
  </si>
  <si>
    <t>5 - Derek Ragless - - A Male</t>
  </si>
  <si>
    <t>1 - Jeremy Child - - A Male</t>
  </si>
  <si>
    <t>6 - Jason Morrison - - A Male</t>
  </si>
  <si>
    <t>13 - Rob Wood - - A Male</t>
  </si>
  <si>
    <t>12 - Richard Stevens - - A Male</t>
  </si>
  <si>
    <t>4 - Josh Davis - - A Male</t>
  </si>
  <si>
    <t>3 - Nick Aitken - - A Male</t>
  </si>
  <si>
    <t>2 - Brent Telford - - A Male</t>
  </si>
  <si>
    <t>8 - Tim Klein - - A Male</t>
  </si>
  <si>
    <t>54 - Julie Shaw - - B Female</t>
  </si>
  <si>
    <t>112 - Marc Fox - - B Male</t>
  </si>
  <si>
    <t>109 - Aidan Lampe - - B Male</t>
  </si>
  <si>
    <t>114 - Jarrod Pyke - - B Male</t>
  </si>
  <si>
    <t>103 - James Knowler - - B Male</t>
  </si>
  <si>
    <t>110 - Andrew Kenward - - B Male</t>
  </si>
  <si>
    <t>101 - Carl Joseph - - B Male</t>
  </si>
  <si>
    <t>102 - Craig Lawn - - B Male</t>
  </si>
  <si>
    <t>105 - James Irving - - B Male</t>
  </si>
  <si>
    <t>104 - Alister Smith - - B Male</t>
  </si>
  <si>
    <t>115 - Jordan Littlefair - - B Male</t>
  </si>
  <si>
    <t>111 - Brendan Todd - - B Male</t>
  </si>
  <si>
    <t>113 - Carlos Guedez - - B Male</t>
  </si>
  <si>
    <t>321 - Jarrod Clark - - C Male</t>
  </si>
  <si>
    <t>314 - Nicholas Tilbrook - - C Male</t>
  </si>
  <si>
    <t>325 - Troy Flower - - C Male</t>
  </si>
  <si>
    <t>316 - Christopher Sutter - - C Male</t>
  </si>
  <si>
    <t>356 - Mark Long - - C Male</t>
  </si>
  <si>
    <t>311 - ben dawson - - C Male</t>
  </si>
  <si>
    <t>322 - Pat Johns - - C Male</t>
  </si>
  <si>
    <t>313 - Mark Cunningham - - C Male</t>
  </si>
  <si>
    <t>319 - Jason Izzard - - C Male</t>
  </si>
  <si>
    <t>324 - Tasman Johnston - - C Male</t>
  </si>
  <si>
    <t>302 - Mark Nurmela - - C Male</t>
  </si>
  <si>
    <t>309 - Paul Tippett - - C Male</t>
  </si>
  <si>
    <t>351 - Bryce Dolman - - C Male</t>
  </si>
  <si>
    <t>301 - George Adams - - C Male</t>
  </si>
  <si>
    <t>315 - John O leary - - C Male</t>
  </si>
  <si>
    <t>308 - Luke Cutting - - C Male</t>
  </si>
  <si>
    <t>353 - Matt Davis - - C Male</t>
  </si>
  <si>
    <t>312 - Stephen Manson - - C Male</t>
  </si>
  <si>
    <t>320 - Geoff Luders - - C Male</t>
  </si>
  <si>
    <t>352 - Ian Layden - - C Male</t>
  </si>
  <si>
    <t>211 - Ciaran Youd - - D Male</t>
  </si>
  <si>
    <t>213 - Brad Josic - - D Male</t>
  </si>
  <si>
    <t>207 - Alastair Dowler - - D Male</t>
  </si>
  <si>
    <t>208 - Graeme Naismith - - D Male</t>
  </si>
  <si>
    <t>209 - Simon Reid - - D Male</t>
  </si>
  <si>
    <t>201 - Nick Maslen - - D Male</t>
  </si>
  <si>
    <t>202 - Julian Carne - - D Male</t>
  </si>
  <si>
    <t>210 - Stephen Kirby - - D Male</t>
  </si>
  <si>
    <t>206 - Ethan Miller - - D Male</t>
  </si>
  <si>
    <t>203 - Michael Thomson - - D Male</t>
  </si>
  <si>
    <t>204 - Ben Chandler - - D Male</t>
  </si>
  <si>
    <t>214 - Ken Williams - - D Male</t>
  </si>
  <si>
    <t>205 - Jason Sienkiewicz - - D Male</t>
  </si>
  <si>
    <t xml:space="preserve">501/502 </t>
  </si>
  <si>
    <t>501/502 - Lil Mex &amp; A Wombat - Duo Female</t>
  </si>
  <si>
    <t xml:space="preserve">504/505 </t>
  </si>
  <si>
    <t>504/505 - Sister Act - Duo Female</t>
  </si>
  <si>
    <t xml:space="preserve">705/707 </t>
  </si>
  <si>
    <t>705/707 - Team Felix-Tom - Duo Junior A</t>
  </si>
  <si>
    <t xml:space="preserve">708/709 </t>
  </si>
  <si>
    <t>708/709 - Team Conor-Jess - Duo Junior A</t>
  </si>
  <si>
    <t xml:space="preserve">701/702 </t>
  </si>
  <si>
    <t>701/702 - Dirt Squirts - Duo Junior A</t>
  </si>
  <si>
    <t xml:space="preserve">712/713 </t>
  </si>
  <si>
    <t>712/713 - Team Jake-Yibin - Duo Junior A</t>
  </si>
  <si>
    <t xml:space="preserve">710/711 </t>
  </si>
  <si>
    <t>710/711 - Team Teale-Ashleigh - Duo Junior A</t>
  </si>
  <si>
    <t xml:space="preserve">803/804 </t>
  </si>
  <si>
    <t>803/804 - Team Lachlan-Flynn - Duo Junior B (Short Course)</t>
  </si>
  <si>
    <t xml:space="preserve">809/810 </t>
  </si>
  <si>
    <t>809/810 - Team Slam - Duo Junior B (Short Course)</t>
  </si>
  <si>
    <t xml:space="preserve">801/802 </t>
  </si>
  <si>
    <t>801/802 - Flying Fox’s - Duo Junior B (Short Course)</t>
  </si>
  <si>
    <t xml:space="preserve">807/808 </t>
  </si>
  <si>
    <t>807/808 - Team Finley-Alex - Duo Junior B (Short Course)</t>
  </si>
  <si>
    <t xml:space="preserve">805/806 </t>
  </si>
  <si>
    <t>805/806 - Team Fred-Beau - Duo Junior B (Short Course)</t>
  </si>
  <si>
    <t xml:space="preserve">401/402 </t>
  </si>
  <si>
    <t>401/402 - Tattersall - Duo Male</t>
  </si>
  <si>
    <t xml:space="preserve">417/418 </t>
  </si>
  <si>
    <t>417/418 - John - Duo Male</t>
  </si>
  <si>
    <t xml:space="preserve">419/420 </t>
  </si>
  <si>
    <t>419/420 - Craigburn Crusaders - Duo Male</t>
  </si>
  <si>
    <t xml:space="preserve">415/416 </t>
  </si>
  <si>
    <t>415/416 - The Turner Burners - Duo Male</t>
  </si>
  <si>
    <t xml:space="preserve">410/411 </t>
  </si>
  <si>
    <t>410/411 - Hardtail Bandits - Duo Male</t>
  </si>
  <si>
    <t xml:space="preserve">405/407 </t>
  </si>
  <si>
    <t>405/407 - Allison - Duo Male</t>
  </si>
  <si>
    <t xml:space="preserve">412/413 </t>
  </si>
  <si>
    <t>412/413 - TEAM VANILLA - Duo Male</t>
  </si>
  <si>
    <t xml:space="preserve">408/409 </t>
  </si>
  <si>
    <t>408/409 - Crashing Dads - Duo Male</t>
  </si>
  <si>
    <t xml:space="preserve">403/404 </t>
  </si>
  <si>
    <t>403/404 - One Ton Club - Duo Male</t>
  </si>
  <si>
    <t xml:space="preserve">601/602 </t>
  </si>
  <si>
    <t>601/602 - Team Candy - Duo Mixed</t>
  </si>
  <si>
    <t xml:space="preserve">605/6 </t>
  </si>
  <si>
    <t>605/6 - Look Mum No Hands - Duo Mixed</t>
  </si>
  <si>
    <t xml:space="preserve">603/604 </t>
  </si>
  <si>
    <t>603/604 - "I do to death does us part!" - Duo Mixed</t>
  </si>
  <si>
    <t>52 - Markus Chandler - - Solo Junior</t>
  </si>
  <si>
    <t>51 - Joshua Hill - - Solo Junior</t>
  </si>
  <si>
    <t>50 - Ted Hope - - Solo Junior</t>
  </si>
  <si>
    <t xml:space="preserve"> </t>
  </si>
  <si>
    <t>O'Hall XCM Points</t>
  </si>
  <si>
    <t>Prospect Hill XCM Points</t>
  </si>
  <si>
    <t>Craigburn XCM Points</t>
  </si>
  <si>
    <t>Eagle XCO Points</t>
  </si>
  <si>
    <t>Shepherds Hill XCO Points</t>
  </si>
  <si>
    <t>Leo Simmonds</t>
  </si>
  <si>
    <t>Ranking</t>
  </si>
  <si>
    <t>Adam Kerin</t>
  </si>
  <si>
    <t>Shane Rubino</t>
  </si>
  <si>
    <t>Kevin Pullen</t>
  </si>
  <si>
    <t>Gianc Ragless</t>
  </si>
  <si>
    <t>Luka Moase</t>
  </si>
  <si>
    <t>Lea Holland</t>
  </si>
  <si>
    <t>Steven Lee</t>
  </si>
  <si>
    <t>Jeremy Child</t>
  </si>
  <si>
    <t>Nick Aitken</t>
  </si>
  <si>
    <t>Senior Male League Table</t>
  </si>
  <si>
    <t>Senior Female League Table</t>
  </si>
  <si>
    <t>Natalie Redmond</t>
  </si>
  <si>
    <t>Tessa Manning</t>
  </si>
  <si>
    <t>Sonja Wight</t>
  </si>
  <si>
    <t>Julie Shaw</t>
  </si>
  <si>
    <t>Marc Fox</t>
  </si>
  <si>
    <t>Aiden Lampe</t>
  </si>
  <si>
    <t>Julia Massey</t>
  </si>
  <si>
    <t>Ngaire Key</t>
  </si>
  <si>
    <t>Dirk Gardener</t>
  </si>
  <si>
    <t>Neil Waterhouse</t>
  </si>
  <si>
    <t>Richard Stevens</t>
  </si>
  <si>
    <t>Rob Wood</t>
  </si>
  <si>
    <t>Michael Forester</t>
  </si>
  <si>
    <t>Jarrod Pyke</t>
  </si>
  <si>
    <t>Carlos Guedez</t>
  </si>
  <si>
    <t>Marc Campbell</t>
  </si>
  <si>
    <t>Craig Lawn</t>
  </si>
  <si>
    <t>Daniel Wade</t>
  </si>
  <si>
    <t>Claudio Coscia</t>
  </si>
  <si>
    <t>Alistair Smith</t>
  </si>
  <si>
    <t>Andrew Kenward</t>
  </si>
  <si>
    <t>Mark Karran</t>
  </si>
  <si>
    <t>James Irving</t>
  </si>
  <si>
    <t>Nick Limberis</t>
  </si>
  <si>
    <t>Paul Tippett</t>
  </si>
  <si>
    <t>Brendan Wood</t>
  </si>
  <si>
    <t>Gareth Davies</t>
  </si>
  <si>
    <t>Bevan Jones</t>
  </si>
  <si>
    <t>Tim Klein</t>
  </si>
  <si>
    <t>Jordan Littlefair</t>
  </si>
  <si>
    <t>Jarrod Clarke</t>
  </si>
  <si>
    <t>Christopher Sutter</t>
  </si>
  <si>
    <t>Ben Dawson</t>
  </si>
  <si>
    <t>Ben Taylor</t>
  </si>
  <si>
    <t>Luke Dingley</t>
  </si>
  <si>
    <t>Nicholas Tillbrook</t>
  </si>
  <si>
    <t>Russel Scutchings</t>
  </si>
  <si>
    <t>David Wight</t>
  </si>
  <si>
    <t xml:space="preserve">Paul Suter </t>
  </si>
  <si>
    <t>Tasman Johnston</t>
  </si>
  <si>
    <t>Troy Flower</t>
  </si>
  <si>
    <t>Steven Burton</t>
  </si>
  <si>
    <t>Nicholas Jacobsen</t>
  </si>
  <si>
    <t>Mark Cunningham</t>
  </si>
  <si>
    <t>Richard Gibson</t>
  </si>
  <si>
    <t>Neil Innes</t>
  </si>
  <si>
    <t xml:space="preserve">Mark Manning </t>
  </si>
  <si>
    <t>Mark Nurmela</t>
  </si>
  <si>
    <t>Luke Van Trigt</t>
  </si>
  <si>
    <t>Scott Griffin</t>
  </si>
  <si>
    <t>Dave Sinclair</t>
  </si>
  <si>
    <t>Bevan McKew</t>
  </si>
  <si>
    <t>Craig Gibbons</t>
  </si>
  <si>
    <t>Louis Van Der Berg</t>
  </si>
  <si>
    <t>John O Leary</t>
  </si>
  <si>
    <t>Brad Josic</t>
  </si>
  <si>
    <t>Nuno Goncalves</t>
  </si>
  <si>
    <t>Sean McFarland</t>
  </si>
  <si>
    <t>Neil Penno</t>
  </si>
  <si>
    <t>Graeme Naismith</t>
  </si>
  <si>
    <t xml:space="preserve">Greg Adams </t>
  </si>
  <si>
    <t>Chris Wright</t>
  </si>
  <si>
    <t>Nick Algate</t>
  </si>
  <si>
    <t>Martin Fox</t>
  </si>
  <si>
    <t>Martyn Fox</t>
  </si>
  <si>
    <t>Neil McNaughton</t>
  </si>
  <si>
    <t>Paul Eckert</t>
  </si>
  <si>
    <t xml:space="preserve">Tom Hills </t>
  </si>
  <si>
    <t>Russell Turbill</t>
  </si>
  <si>
    <t>David Valente</t>
  </si>
  <si>
    <t>Michael Thomson</t>
  </si>
  <si>
    <t xml:space="preserve">Simon Reid </t>
  </si>
  <si>
    <t>Nigel McGaffin</t>
  </si>
  <si>
    <t>Steven Kirby</t>
  </si>
  <si>
    <t>Jason Seinkeiwicz</t>
  </si>
  <si>
    <t>Jacob Boss</t>
  </si>
  <si>
    <t>Malachy Hills</t>
  </si>
  <si>
    <t>Matthew Ackland</t>
  </si>
  <si>
    <t>Christopher Crocker</t>
  </si>
  <si>
    <t>Derek Ragless</t>
  </si>
  <si>
    <t>Jason Morrison</t>
  </si>
  <si>
    <t>Josh Davis</t>
  </si>
  <si>
    <t>Brent Telford</t>
  </si>
  <si>
    <t>James Knowler</t>
  </si>
  <si>
    <t>Carl Joseph</t>
  </si>
  <si>
    <t>Brendan Todd</t>
  </si>
  <si>
    <t>Mark Long</t>
  </si>
  <si>
    <t>Pat Johns</t>
  </si>
  <si>
    <t>Jason Izzard</t>
  </si>
  <si>
    <t>Bryce Dolman</t>
  </si>
  <si>
    <t>George Adams</t>
  </si>
  <si>
    <t>Luke Cutting</t>
  </si>
  <si>
    <t>Matt Davis</t>
  </si>
  <si>
    <t>Stephen Manson</t>
  </si>
  <si>
    <t>Geoff Luders</t>
  </si>
  <si>
    <t>Ian Layden</t>
  </si>
  <si>
    <t>Ciaran Youd</t>
  </si>
  <si>
    <t>Alistair Dowler</t>
  </si>
  <si>
    <t>Nick Maslen</t>
  </si>
  <si>
    <t>Julien Carne</t>
  </si>
  <si>
    <t>Ethan Miller</t>
  </si>
  <si>
    <t>Ben Chandler</t>
  </si>
  <si>
    <t>Ken Williams</t>
  </si>
  <si>
    <t>Aurelia Strozick</t>
  </si>
  <si>
    <t>Markus Chandler</t>
  </si>
  <si>
    <t>Joshua Hill</t>
  </si>
  <si>
    <t>Ted Hope</t>
  </si>
  <si>
    <t>Competition Information</t>
  </si>
  <si>
    <t>&gt; Points table used is from Enduro World Series</t>
  </si>
  <si>
    <t xml:space="preserve">&gt; Decision made not to run across grades as becomes very complex when riders move up or down grades, and may </t>
  </si>
  <si>
    <t xml:space="preserve">cause difficulties between handicapper and rider when moving a rider up or down grades. </t>
  </si>
  <si>
    <t>&gt; Points multiplier is to reward pushing into higher grades. Riders "on the bubble" between grades need to strategically</t>
  </si>
  <si>
    <t>decide when nominating which grade is likely to deliver them most points for the round</t>
  </si>
  <si>
    <t>&gt; Never give up, it is likely that many riders will miss at least one round meaning you can rocket up leaderboard.</t>
  </si>
  <si>
    <t xml:space="preserve">&gt;Series is Sponsored by Zero Friction Cycling. Final decisions around end of series prizes, how far down the table </t>
  </si>
  <si>
    <t>prizes go etc is still being finalised - for now we just wished to launch so that riders aware a series running across AMBC</t>
  </si>
  <si>
    <t xml:space="preserve">season is back in place. There will be trophies or medals for first 3 in Male, Female, Junior as well as very fast chains </t>
  </si>
  <si>
    <t>from ZFC, other prizes (chains or choice from worlds proven top lubricants) will be offered further down table to a point</t>
  </si>
  <si>
    <t>to be determined in each category based on number of participants.  Expect approximately top 10 in male, top 5 in Female</t>
  </si>
  <si>
    <t xml:space="preserve">Top 3 in junior. </t>
  </si>
  <si>
    <t xml:space="preserve">&gt;Unable to include teams in series as teams names and participants change too frequently track a viable competition. </t>
  </si>
  <si>
    <t>www.zerofrictioncycling.com.au</t>
  </si>
  <si>
    <t>Chris Jongewaard</t>
  </si>
  <si>
    <t>Finn Walton-Humphrys</t>
  </si>
  <si>
    <t>Michael Denton</t>
  </si>
  <si>
    <t>Brendon Creeper</t>
  </si>
  <si>
    <t>Richard Payton</t>
  </si>
  <si>
    <t>Lachlan Sammut</t>
  </si>
  <si>
    <t>Matthew Sanderson</t>
  </si>
  <si>
    <t>Deinion Jones</t>
  </si>
  <si>
    <t>Samuel Beveridge</t>
  </si>
  <si>
    <t>Troy Brougham</t>
  </si>
  <si>
    <t>Theresa Rhodes</t>
  </si>
  <si>
    <t>Ian Routledge</t>
  </si>
  <si>
    <t>Jayden Miell</t>
  </si>
  <si>
    <t>Russ Jarvis</t>
  </si>
  <si>
    <t>Oneil Rey Pasadilla</t>
  </si>
  <si>
    <t>Cameron Prentice</t>
  </si>
  <si>
    <t>Leah  Wright</t>
  </si>
  <si>
    <t>Nick  Underwood</t>
  </si>
  <si>
    <t>Isaac Rosenweig</t>
  </si>
  <si>
    <t xml:space="preserve">Adam Reid </t>
  </si>
  <si>
    <t>AMBC 4 Hour Enduro Rd.3 2019 Craigburn</t>
  </si>
  <si>
    <t>59 - Therese Rhodes - - A Female</t>
  </si>
  <si>
    <t>60 - Leah Wright - - A Female</t>
  </si>
  <si>
    <t>6 - Chris Jongewaard - - A Male</t>
  </si>
  <si>
    <t>51 - Finn Walton-Humphrys - - A Male</t>
  </si>
  <si>
    <t>4 - Michael Denton - - A Male</t>
  </si>
  <si>
    <t>13 - Leo Simmonds - - A Male</t>
  </si>
  <si>
    <t>1 - Matthew Ackland - - A Male</t>
  </si>
  <si>
    <t>3 - Brendon Creeper - - A Male</t>
  </si>
  <si>
    <t>8 - Adam Kerin - - A Male</t>
  </si>
  <si>
    <t>14 - Alister Smith - - A Male</t>
  </si>
  <si>
    <t>2 - Jarrod Clark - - A Male</t>
  </si>
  <si>
    <t>5 - James Irving - - A Male</t>
  </si>
  <si>
    <t>50 - Nicholas Tilbrook - - A Male</t>
  </si>
  <si>
    <t>15 - Christopher Sutter - - A Male</t>
  </si>
  <si>
    <t>10 - Luka Moase - - A Male</t>
  </si>
  <si>
    <t>12 - Jarrod Pyke - - A Male</t>
  </si>
  <si>
    <t>9 - James Knowler - - A Male</t>
  </si>
  <si>
    <t>11 - Richard Payton - - A Male</t>
  </si>
  <si>
    <t>106 - Tim Klein - - B Male</t>
  </si>
  <si>
    <t>111 - Matthew Sanderson - - B Male</t>
  </si>
  <si>
    <t>103 - Claudio Coscia - - B Male</t>
  </si>
  <si>
    <t>104 - Deinion Jones - - B Male</t>
  </si>
  <si>
    <t>109 - Mark Long - - B Male</t>
  </si>
  <si>
    <t>105 - Brad Josic - - B Male</t>
  </si>
  <si>
    <t>101 - Samuel Beveridge - - B Male</t>
  </si>
  <si>
    <t>102 - Troy Brougham - - B Male</t>
  </si>
  <si>
    <t>113 - Tasman Johnston - - B Male</t>
  </si>
  <si>
    <t>112 - Daniel Wade - - B Male</t>
  </si>
  <si>
    <t>213 - Nick Underwood - - C Male</t>
  </si>
  <si>
    <t>210 - Ian Routledge - - C Male</t>
  </si>
  <si>
    <t>207 - John O leary - - C Male</t>
  </si>
  <si>
    <t>202 - Luke Dingley - - C Male</t>
  </si>
  <si>
    <t>211 - Paul Tippett - - C Male</t>
  </si>
  <si>
    <t>204 - Neil Innes - - C Male</t>
  </si>
  <si>
    <t>212 - Brendan Todd - - C Male</t>
  </si>
  <si>
    <t>206 - Jayden Miell - - C Male</t>
  </si>
  <si>
    <t>208 - Simon Reid - - C Male</t>
  </si>
  <si>
    <t>209 - Isaac Rosenzweig - - C Male</t>
  </si>
  <si>
    <t>203 - Alastair Dowler - - C Male</t>
  </si>
  <si>
    <t>201 - George Adams - - C Male</t>
  </si>
  <si>
    <t>609 - Chris Wright - - D Male</t>
  </si>
  <si>
    <t>603 - Scott Griffin - - D Male</t>
  </si>
  <si>
    <t>602 - Craig Gibbins - - D Male</t>
  </si>
  <si>
    <t>605 - Nigel McGaffin - - D Male</t>
  </si>
  <si>
    <t>604 - Russ Jarvis - - D Male</t>
  </si>
  <si>
    <t>601 - Martyn Fox - - D Male</t>
  </si>
  <si>
    <t>606 - Oneil Rey Pasadilla - - D Male</t>
  </si>
  <si>
    <t>608 - Adam Reed - - D Male</t>
  </si>
  <si>
    <t xml:space="preserve">901/902 </t>
  </si>
  <si>
    <t>901/902 - Jo-Lana Neff - Duo Female</t>
  </si>
  <si>
    <t xml:space="preserve">903/904 </t>
  </si>
  <si>
    <t>903/904 - Lil Mex &amp; A Wombat - Duo Female</t>
  </si>
  <si>
    <t xml:space="preserve">905/906 </t>
  </si>
  <si>
    <t>905/906 - Team Go Vita - Duo Female</t>
  </si>
  <si>
    <t xml:space="preserve">314/315 </t>
  </si>
  <si>
    <t>314/315 - Scroop Williams - Duo Junior A</t>
  </si>
  <si>
    <t xml:space="preserve">320/321 </t>
  </si>
  <si>
    <t>320/321 - The Turner Burners - Duo Junior A</t>
  </si>
  <si>
    <t xml:space="preserve">309/311 </t>
  </si>
  <si>
    <t>309/311 - Phat laps - Duo Junior A</t>
  </si>
  <si>
    <t xml:space="preserve">316/319 </t>
  </si>
  <si>
    <t>316/319 - SQ2 - Duo Junior A</t>
  </si>
  <si>
    <t xml:space="preserve">301/302 </t>
  </si>
  <si>
    <t>301/302 - Flynn&amp;Lachie - Duo Junior A</t>
  </si>
  <si>
    <t xml:space="preserve">304/308 </t>
  </si>
  <si>
    <t>304/308 - Khuu Williams - Duo Junior A</t>
  </si>
  <si>
    <t xml:space="preserve">312/313 </t>
  </si>
  <si>
    <t>312/313 - Sacred Duo - Duo Junior A</t>
  </si>
  <si>
    <t>803/804 - Scanlon &amp; Louis - Duo Junior B (Short Course)</t>
  </si>
  <si>
    <t xml:space="preserve">807/809 </t>
  </si>
  <si>
    <t>807/809 - Underwood Jeffries - Duo Junior B (Short Course)</t>
  </si>
  <si>
    <t>801/802 - Plus One? - Duo Junior B (Short Course)</t>
  </si>
  <si>
    <t>805/806 - Hope Gibbins - Duo Junior B (Short Course)</t>
  </si>
  <si>
    <t>701/702 - Blind Date - Duo Male</t>
  </si>
  <si>
    <t xml:space="preserve">703/704 </t>
  </si>
  <si>
    <t>703/704 - Gravier -Giant Adelaide - Duo Male</t>
  </si>
  <si>
    <t xml:space="preserve">714/715 </t>
  </si>
  <si>
    <t>714/715 - Team WooHoo Mid Strength Edition - Duo Male</t>
  </si>
  <si>
    <t>708/709 - Pixel P + 1 - Duo Male</t>
  </si>
  <si>
    <t>710/711 - Slippery when Wet - Duo Male</t>
  </si>
  <si>
    <t>712/713 - Team Benken - Duo Male</t>
  </si>
  <si>
    <t>705/707 - No Homers - Duo Male</t>
  </si>
  <si>
    <t xml:space="preserve">450/451 </t>
  </si>
  <si>
    <t>450/451 - ZX - Duo Mixed</t>
  </si>
  <si>
    <t xml:space="preserve">407/408 </t>
  </si>
  <si>
    <t>407/408 - Liv/Giant Adelaide - Duo Mixed</t>
  </si>
  <si>
    <t>417/418 - Team Candy - Duo Mixed</t>
  </si>
  <si>
    <t xml:space="preserve">409/410 </t>
  </si>
  <si>
    <t>409/410 - MacCou - Duo Mixed</t>
  </si>
  <si>
    <t xml:space="preserve">403/405 </t>
  </si>
  <si>
    <t>403/405 - Hubbard Duo - Duo Mixed</t>
  </si>
  <si>
    <t>419/420 - WoohooKazoo - Duo Mixed</t>
  </si>
  <si>
    <t xml:space="preserve">411/412 </t>
  </si>
  <si>
    <t>411/412 - Old Fartz - Duo Mixed</t>
  </si>
  <si>
    <t xml:space="preserve">413/415 </t>
  </si>
  <si>
    <t>413/415 - One Ton Club - Duo Mixed</t>
  </si>
  <si>
    <t>502 - Markus Chandler - - Solo Junior</t>
  </si>
  <si>
    <t>504 - Joshua Hill - - Solo Junior</t>
  </si>
  <si>
    <t>505 - Ted Hope - - Solo Junior</t>
  </si>
  <si>
    <t>506 - Lachlan Sammut - - Solo Junior</t>
  </si>
  <si>
    <t>AMBC XCO Rd.1 Eagle 2019</t>
  </si>
  <si>
    <t>54 - Anna Kubilius - A Female</t>
  </si>
  <si>
    <t>55 - Tessa Manning - A Female</t>
  </si>
  <si>
    <t>56 - Talia Simpson - A Female</t>
  </si>
  <si>
    <t>53 - Joanne Easson - A Female</t>
  </si>
  <si>
    <t>105 - Anook Simpson - B Female</t>
  </si>
  <si>
    <t>102 - Tanya Freschi - B Female</t>
  </si>
  <si>
    <t>419 - Jess Williams - B Female</t>
  </si>
  <si>
    <t>101 - Alison Dermody - B Female</t>
  </si>
  <si>
    <t>104 - Julia Massey - B Female</t>
  </si>
  <si>
    <t>103 - Jackie Kennedy - B Female</t>
  </si>
  <si>
    <t>C Female</t>
  </si>
  <si>
    <t>603 - Jody Margetts - C Female</t>
  </si>
  <si>
    <t>602 - Ali Harris - C Female</t>
  </si>
  <si>
    <t>601 - Anne-Marie Chowles - C Female</t>
  </si>
  <si>
    <t>Junior A</t>
  </si>
  <si>
    <t>403 - Markus Chandler - Junior A</t>
  </si>
  <si>
    <t>409 - Joshua Hill - Junior A</t>
  </si>
  <si>
    <t>411 - Connor Scroop - Junior A</t>
  </si>
  <si>
    <t>412 - Dillon Somerville - Junior A</t>
  </si>
  <si>
    <t>402 - Felix Bull - Junior A</t>
  </si>
  <si>
    <t>452 - Leonard Turner - Junior A</t>
  </si>
  <si>
    <t>408 - Louis Freschi - Junior A</t>
  </si>
  <si>
    <t>417 - Lachlan Wedd - Junior A</t>
  </si>
  <si>
    <t>405 - Joshua Cranage - Junior A</t>
  </si>
  <si>
    <t>407 - Juan Flower - Junior A</t>
  </si>
  <si>
    <t>418 - Tom Williams - Junior A</t>
  </si>
  <si>
    <t>410 - Ted Hope - Junior A</t>
  </si>
  <si>
    <t>Junior B</t>
  </si>
  <si>
    <t>501 - Hannah Elliott - Junior B</t>
  </si>
  <si>
    <t>506 - Luke Saward - Junior B</t>
  </si>
  <si>
    <t>505 - Beau Jeffries - Junior B</t>
  </si>
  <si>
    <t>502 - Alexander Gibbins - Junior B</t>
  </si>
  <si>
    <t>3 - Michael Denton - A Male</t>
  </si>
  <si>
    <t>12 - Griff Knight - A Male</t>
  </si>
  <si>
    <t>4 - Curtis Dowdell - A Male</t>
  </si>
  <si>
    <t>1 - Nick Aitken - A Male</t>
  </si>
  <si>
    <t>5 - Travis Frisby - A Male</t>
  </si>
  <si>
    <t>9 - Chris Jongewaard - A Male</t>
  </si>
  <si>
    <t>59 - Mathew Ackland - A Male</t>
  </si>
  <si>
    <t>52 - Alex Waddicor - A Male</t>
  </si>
  <si>
    <t>2 - Brendon Creeper - A Male</t>
  </si>
  <si>
    <t>10 - Adam Kerin - A Male</t>
  </si>
  <si>
    <t>11 - Tim Klein - A Male</t>
  </si>
  <si>
    <t>7 - Markus Chandler - A Male</t>
  </si>
  <si>
    <t>51 - Alister Smith - A Male</t>
  </si>
  <si>
    <t>15 - Matthew Sanderson - A Male</t>
  </si>
  <si>
    <t>8 - James Irving - A Male</t>
  </si>
  <si>
    <t>50 - Leo Simmonds - A Male</t>
  </si>
  <si>
    <t>14 - Sam Munger - A Male</t>
  </si>
  <si>
    <t>107 - Luka Moase - B Male</t>
  </si>
  <si>
    <t>112 - Samuel Hardie - B Male</t>
  </si>
  <si>
    <t>114 - Brian Kirkham - B Male</t>
  </si>
  <si>
    <t>111 - Daniel Ham - B Male</t>
  </si>
  <si>
    <t>115 - Erik Lock - B Male</t>
  </si>
  <si>
    <t>110 - Carlos Guedez - B Male</t>
  </si>
  <si>
    <t>106 - Stephen Cunningham - B Male</t>
  </si>
  <si>
    <t>352 - Paul Martin - C Male</t>
  </si>
  <si>
    <t>314 - Ian Eglinton - C Male</t>
  </si>
  <si>
    <t>313 - Danny Eckert - C Male</t>
  </si>
  <si>
    <t>322 - David Knight - C Male</t>
  </si>
  <si>
    <t>325 - Geoff Luders - C Male</t>
  </si>
  <si>
    <t>354 - John O leary - C Male</t>
  </si>
  <si>
    <t>308 - Zach Borgas - C Male</t>
  </si>
  <si>
    <t>359 - Tom Pretlove - C Male</t>
  </si>
  <si>
    <t>312 - Alastair Dowler - C Male</t>
  </si>
  <si>
    <t>301 - Troy Woodger - C Male</t>
  </si>
  <si>
    <t>307 - Tudor Thomas - C Male</t>
  </si>
  <si>
    <t>358 - John Bos - C Male</t>
  </si>
  <si>
    <t>320 - Brad Josic - C Male</t>
  </si>
  <si>
    <t>360 - Ian Routledge - C Male</t>
  </si>
  <si>
    <t>324 - Mark Long - C Male</t>
  </si>
  <si>
    <t>319 - Tasman Johnston - C Male</t>
  </si>
  <si>
    <t>356 - John Pickard - C Male</t>
  </si>
  <si>
    <t>316 - Jason Izzard - C Male</t>
  </si>
  <si>
    <t>309 - Justin Counihan - C Male</t>
  </si>
  <si>
    <t>351 - Mark Manning - C Male</t>
  </si>
  <si>
    <t>321 - Chris King - C Male</t>
  </si>
  <si>
    <t>302 - Chris Wright - C Male</t>
  </si>
  <si>
    <t>311 - Damian Cravero - C Male</t>
  </si>
  <si>
    <t>350 - Troye Wallett - C Male</t>
  </si>
  <si>
    <t>315 - Craig Gibbins - C Male</t>
  </si>
  <si>
    <t>210 - Ben Mulraney - D Grade</t>
  </si>
  <si>
    <t>211 - Paul Taggart - D Grade</t>
  </si>
  <si>
    <t>207 - Jason Malone - D Grade</t>
  </si>
  <si>
    <t>212 - Kenny Williams - D Grade</t>
  </si>
  <si>
    <t>201 - Tom Baker - D Grade</t>
  </si>
  <si>
    <t>213 - Simon Young - D Grade</t>
  </si>
  <si>
    <t>203 - Alvin Chowles - D Grade</t>
  </si>
  <si>
    <t>209 - Nigel McGaffin - D Grade</t>
  </si>
  <si>
    <t>Griff Knight</t>
  </si>
  <si>
    <t>Curtis Dowdell</t>
  </si>
  <si>
    <t>Travis Frisbee</t>
  </si>
  <si>
    <t>Alex Waddicor</t>
  </si>
  <si>
    <t>Marcus Chandler</t>
  </si>
  <si>
    <t>Sam Munger</t>
  </si>
  <si>
    <t>Samuel Hardie</t>
  </si>
  <si>
    <t>Brian Kirkham</t>
  </si>
  <si>
    <t>Daniel Ham</t>
  </si>
  <si>
    <t>Erik Lock</t>
  </si>
  <si>
    <t>Stephen Cunningham</t>
  </si>
  <si>
    <t>Paul Martin</t>
  </si>
  <si>
    <t>Ian Eglington</t>
  </si>
  <si>
    <t>Danny Eckert</t>
  </si>
  <si>
    <t>David Knight</t>
  </si>
  <si>
    <t>Zach Borgas</t>
  </si>
  <si>
    <t>Tom Pretlove</t>
  </si>
  <si>
    <t>Troy Woodger</t>
  </si>
  <si>
    <t>Tudor Thomas</t>
  </si>
  <si>
    <t>John Boss</t>
  </si>
  <si>
    <t>John Pickard</t>
  </si>
  <si>
    <t>Justin Counihan</t>
  </si>
  <si>
    <t>Chris King</t>
  </si>
  <si>
    <t>Damien Cravero</t>
  </si>
  <si>
    <t>Troye Wallet</t>
  </si>
  <si>
    <t>Ben Mulraney</t>
  </si>
  <si>
    <t>Paul Taggart</t>
  </si>
  <si>
    <t>Jason Maloney</t>
  </si>
  <si>
    <t>Kenny Williams</t>
  </si>
  <si>
    <t>Tom Baker</t>
  </si>
  <si>
    <t>Simon Young</t>
  </si>
  <si>
    <t>Alvin Chowles</t>
  </si>
  <si>
    <t>Anna Kubilius</t>
  </si>
  <si>
    <t>Talia Simpson</t>
  </si>
  <si>
    <t>Joanne Easson</t>
  </si>
  <si>
    <t>Anook Simpson</t>
  </si>
  <si>
    <t>Tanya Freschi</t>
  </si>
  <si>
    <t>Jess Williams</t>
  </si>
  <si>
    <t>Alison Dermody</t>
  </si>
  <si>
    <t>Jackie Kennedy</t>
  </si>
  <si>
    <t>Jodie Margets</t>
  </si>
  <si>
    <t>Ali Harris</t>
  </si>
  <si>
    <t>Anne Marie Chowles</t>
  </si>
  <si>
    <t>Connor Scroop</t>
  </si>
  <si>
    <t>Dillon Summerville</t>
  </si>
  <si>
    <t>Felix Bull</t>
  </si>
  <si>
    <t xml:space="preserve">Leonard Turner </t>
  </si>
  <si>
    <t>Louis Freschi</t>
  </si>
  <si>
    <t>Lachlan Wedd</t>
  </si>
  <si>
    <t>Joshua Cranage</t>
  </si>
  <si>
    <t>Tom Williams</t>
  </si>
  <si>
    <t>Hannah Elliot</t>
  </si>
  <si>
    <t>Luke Saward</t>
  </si>
  <si>
    <t>Beau Jeffries</t>
  </si>
  <si>
    <t>Alexander Gibbons</t>
  </si>
  <si>
    <r>
      <rPr>
        <u/>
        <sz val="10.5"/>
        <rFont val="Arial"/>
        <family val="2"/>
      </rPr>
      <t>AMBC 2019 XCO Rd.2 Craigburn Farm</t>
    </r>
  </si>
  <si>
    <t>Points table</t>
  </si>
  <si>
    <r>
      <rPr>
        <b/>
        <sz val="4.5"/>
        <rFont val="Arial"/>
        <family val="2"/>
      </rPr>
      <t>Category</t>
    </r>
  </si>
  <si>
    <r>
      <rPr>
        <b/>
        <sz val="4.5"/>
        <rFont val="Arial"/>
        <family val="2"/>
      </rPr>
      <t>Race Plate</t>
    </r>
  </si>
  <si>
    <r>
      <rPr>
        <b/>
        <sz val="4.5"/>
        <rFont val="Arial"/>
        <family val="2"/>
      </rPr>
      <t>PIC</t>
    </r>
  </si>
  <si>
    <r>
      <rPr>
        <b/>
        <sz val="4.5"/>
        <rFont val="Arial"/>
        <family val="2"/>
      </rPr>
      <t>Rider</t>
    </r>
  </si>
  <si>
    <r>
      <rPr>
        <b/>
        <sz val="4.5"/>
        <rFont val="Arial"/>
        <family val="2"/>
      </rPr>
      <t>Laps</t>
    </r>
  </si>
  <si>
    <r>
      <rPr>
        <b/>
        <sz val="4.5"/>
        <rFont val="Arial"/>
        <family val="2"/>
      </rPr>
      <t>Lap 1</t>
    </r>
  </si>
  <si>
    <r>
      <rPr>
        <b/>
        <sz val="4.5"/>
        <rFont val="Arial"/>
        <family val="2"/>
      </rPr>
      <t>Lap 2</t>
    </r>
  </si>
  <si>
    <r>
      <rPr>
        <b/>
        <sz val="4.5"/>
        <rFont val="Arial"/>
        <family val="2"/>
      </rPr>
      <t>Lap 3</t>
    </r>
  </si>
  <si>
    <r>
      <rPr>
        <b/>
        <sz val="4.5"/>
        <rFont val="Arial"/>
        <family val="2"/>
      </rPr>
      <t>Lap 4</t>
    </r>
  </si>
  <si>
    <r>
      <rPr>
        <b/>
        <sz val="4.5"/>
        <rFont val="Arial"/>
        <family val="2"/>
      </rPr>
      <t>Lap 5</t>
    </r>
  </si>
  <si>
    <r>
      <rPr>
        <b/>
        <sz val="4.5"/>
        <rFont val="Arial"/>
        <family val="2"/>
      </rPr>
      <t>Lap 6</t>
    </r>
  </si>
  <si>
    <r>
      <rPr>
        <b/>
        <sz val="4.5"/>
        <rFont val="Arial"/>
        <family val="2"/>
      </rPr>
      <t>Total</t>
    </r>
  </si>
  <si>
    <t>multiplier</t>
  </si>
  <si>
    <r>
      <rPr>
        <sz val="4.5"/>
        <rFont val="Arial"/>
        <family val="2"/>
      </rPr>
      <t>A Female</t>
    </r>
  </si>
  <si>
    <r>
      <rPr>
        <sz val="4.5"/>
        <rFont val="Arial"/>
        <family val="2"/>
      </rPr>
      <t>50 - Emily Hill - A Female</t>
    </r>
  </si>
  <si>
    <r>
      <rPr>
        <sz val="4.5"/>
        <rFont val="Arial"/>
        <family val="2"/>
      </rPr>
      <t>52 - Talia Simpson - A Female</t>
    </r>
  </si>
  <si>
    <r>
      <rPr>
        <sz val="4.5"/>
        <rFont val="Arial"/>
        <family val="2"/>
      </rPr>
      <t>51 - Tessa Manning - A Female</t>
    </r>
  </si>
  <si>
    <r>
      <rPr>
        <sz val="4.5"/>
        <rFont val="Arial"/>
        <family val="2"/>
      </rPr>
      <t>B Female</t>
    </r>
  </si>
  <si>
    <r>
      <rPr>
        <sz val="4.5"/>
        <rFont val="Arial"/>
        <family val="2"/>
      </rPr>
      <t>302 - Anook Simpson - B Female</t>
    </r>
  </si>
  <si>
    <r>
      <rPr>
        <sz val="4.5"/>
        <rFont val="Arial"/>
        <family val="2"/>
      </rPr>
      <t>301 - Stephanie Marcsik - B Female</t>
    </r>
  </si>
  <si>
    <r>
      <rPr>
        <sz val="4.5"/>
        <rFont val="Arial"/>
        <family val="2"/>
      </rPr>
      <t>307 - Leah Wright - B Female</t>
    </r>
  </si>
  <si>
    <r>
      <rPr>
        <sz val="4.5"/>
        <rFont val="Arial"/>
        <family val="2"/>
      </rPr>
      <t>C Female</t>
    </r>
  </si>
  <si>
    <r>
      <rPr>
        <sz val="4.5"/>
        <rFont val="Arial"/>
        <family val="2"/>
      </rPr>
      <t>502 - Elly Wild - C Female</t>
    </r>
  </si>
  <si>
    <r>
      <rPr>
        <sz val="4.5"/>
        <rFont val="Arial"/>
        <family val="2"/>
      </rPr>
      <t>503 - Jess Williams - C Female</t>
    </r>
  </si>
  <si>
    <r>
      <rPr>
        <sz val="4.5"/>
        <rFont val="Arial"/>
        <family val="2"/>
      </rPr>
      <t>504 - Lisa Wright - C Female</t>
    </r>
  </si>
  <si>
    <r>
      <rPr>
        <sz val="4.5"/>
        <rFont val="Arial"/>
        <family val="2"/>
      </rPr>
      <t>501 - Ngaire Key - C Female</t>
    </r>
  </si>
  <si>
    <r>
      <rPr>
        <sz val="4.5"/>
        <rFont val="Arial"/>
        <family val="2"/>
      </rPr>
      <t>E Bike</t>
    </r>
  </si>
  <si>
    <r>
      <rPr>
        <sz val="4.5"/>
        <rFont val="Arial"/>
        <family val="2"/>
      </rPr>
      <t>601 - Peter Pring - E-bike</t>
    </r>
  </si>
  <si>
    <r>
      <rPr>
        <sz val="4.5"/>
        <rFont val="Arial"/>
        <family val="2"/>
      </rPr>
      <t>Junior A</t>
    </r>
  </si>
  <si>
    <r>
      <rPr>
        <sz val="4.5"/>
        <rFont val="Arial"/>
        <family val="2"/>
      </rPr>
      <t>701 - Markus Chandler - Junior A</t>
    </r>
  </si>
  <si>
    <r>
      <rPr>
        <sz val="4.5"/>
        <rFont val="Arial"/>
        <family val="2"/>
      </rPr>
      <t>714 - Cade Somerville - Junior A</t>
    </r>
  </si>
  <si>
    <r>
      <rPr>
        <sz val="4.5"/>
        <rFont val="Arial"/>
        <family val="2"/>
      </rPr>
      <t>716 - Albert Turner - Junior A</t>
    </r>
  </si>
  <si>
    <r>
      <rPr>
        <sz val="4.5"/>
        <rFont val="Arial"/>
        <family val="2"/>
      </rPr>
      <t>712 - Connor Scroop - Junior A</t>
    </r>
  </si>
  <si>
    <r>
      <rPr>
        <sz val="4.5"/>
        <rFont val="Arial"/>
        <family val="2"/>
      </rPr>
      <t>702 - Joshua Cranage - Junior A</t>
    </r>
  </si>
  <si>
    <r>
      <rPr>
        <sz val="4.5"/>
        <rFont val="Arial"/>
        <family val="2"/>
      </rPr>
      <t>715 - Dillon Somerville - Junior A</t>
    </r>
  </si>
  <si>
    <r>
      <rPr>
        <sz val="4.5"/>
        <rFont val="Arial"/>
        <family val="2"/>
      </rPr>
      <t>707 - Ben Hinks - Junior A</t>
    </r>
  </si>
  <si>
    <r>
      <rPr>
        <sz val="4.5"/>
        <rFont val="Arial"/>
        <family val="2"/>
      </rPr>
      <t>704 - Louis Freschi - Junior A</t>
    </r>
  </si>
  <si>
    <r>
      <rPr>
        <sz val="4.5"/>
        <rFont val="Arial"/>
        <family val="2"/>
      </rPr>
      <t>710 - Yibin Khuu - Junior A</t>
    </r>
  </si>
  <si>
    <r>
      <rPr>
        <sz val="4.5"/>
        <rFont val="Arial"/>
        <family val="2"/>
      </rPr>
      <t>713 - Jarrod Scutchings - Junior A</t>
    </r>
  </si>
  <si>
    <r>
      <rPr>
        <sz val="4.5"/>
        <rFont val="Arial"/>
        <family val="2"/>
      </rPr>
      <t>717 - Leonard Turner - Junior A</t>
    </r>
  </si>
  <si>
    <r>
      <rPr>
        <sz val="4.5"/>
        <rFont val="Arial"/>
        <family val="2"/>
      </rPr>
      <t>703 - Juan Flower - Junior A</t>
    </r>
  </si>
  <si>
    <r>
      <rPr>
        <sz val="4.5"/>
        <rFont val="Arial"/>
        <family val="2"/>
      </rPr>
      <t>711 - Hayden McDonald - Junior A</t>
    </r>
  </si>
  <si>
    <r>
      <rPr>
        <sz val="4.5"/>
        <rFont val="Arial"/>
        <family val="2"/>
      </rPr>
      <t>709 - Liam Key - Junior A</t>
    </r>
  </si>
  <si>
    <r>
      <rPr>
        <sz val="4.5"/>
        <rFont val="Arial"/>
        <family val="2"/>
      </rPr>
      <t>708 - Ted Hope - Junior A</t>
    </r>
  </si>
  <si>
    <r>
      <rPr>
        <sz val="4.5"/>
        <rFont val="Arial"/>
        <family val="2"/>
      </rPr>
      <t>Junior B</t>
    </r>
  </si>
  <si>
    <r>
      <rPr>
        <sz val="4.5"/>
        <rFont val="Arial"/>
        <family val="2"/>
      </rPr>
      <t>202 - Hannah Elliott - Junior B</t>
    </r>
  </si>
  <si>
    <r>
      <rPr>
        <sz val="4.5"/>
        <rFont val="Arial"/>
        <family val="2"/>
      </rPr>
      <t>203 - Cooper Fox - Junior B</t>
    </r>
  </si>
  <si>
    <r>
      <rPr>
        <sz val="4.5"/>
        <rFont val="Arial"/>
        <family val="2"/>
      </rPr>
      <t>208 - Liam Underwood - Junior B</t>
    </r>
  </si>
  <si>
    <r>
      <rPr>
        <sz val="4.5"/>
        <rFont val="Arial"/>
        <family val="2"/>
      </rPr>
      <t>205 - Alexander Gibbins - Junior B</t>
    </r>
  </si>
  <si>
    <r>
      <rPr>
        <sz val="4.5"/>
        <rFont val="Arial"/>
        <family val="2"/>
      </rPr>
      <t>204 - Fletcher Fox - Junior B</t>
    </r>
  </si>
  <si>
    <r>
      <rPr>
        <sz val="4.5"/>
        <rFont val="Arial"/>
        <family val="2"/>
      </rPr>
      <t>206 - Fred Hope - Junior B</t>
    </r>
  </si>
  <si>
    <r>
      <rPr>
        <sz val="4.5"/>
        <rFont val="Arial"/>
        <family val="2"/>
      </rPr>
      <t>207 - Beau Jeffries - Junior B</t>
    </r>
  </si>
  <si>
    <r>
      <rPr>
        <sz val="4.5"/>
        <rFont val="Arial"/>
        <family val="2"/>
      </rPr>
      <t>201 - Luke Barnes - Junior B</t>
    </r>
  </si>
  <si>
    <r>
      <rPr>
        <sz val="4.5"/>
        <rFont val="Arial"/>
        <family val="2"/>
      </rPr>
      <t>A Male</t>
    </r>
  </si>
  <si>
    <r>
      <rPr>
        <sz val="4.5"/>
        <rFont val="Arial"/>
        <family val="2"/>
      </rPr>
      <t>6 - Curtis Dowdell - A Male</t>
    </r>
  </si>
  <si>
    <r>
      <rPr>
        <sz val="4.5"/>
        <rFont val="Arial"/>
        <family val="2"/>
      </rPr>
      <t>5 - Michael Denton - A Male</t>
    </r>
  </si>
  <si>
    <r>
      <rPr>
        <sz val="4.5"/>
        <rFont val="Arial"/>
        <family val="2"/>
      </rPr>
      <t>2 - Nick Aitken - A Male</t>
    </r>
  </si>
  <si>
    <r>
      <rPr>
        <sz val="4.5"/>
        <rFont val="Arial"/>
        <family val="2"/>
      </rPr>
      <t>3 - Brendon Creeper - A Male</t>
    </r>
  </si>
  <si>
    <r>
      <rPr>
        <sz val="4.5"/>
        <rFont val="Arial"/>
        <family val="2"/>
      </rPr>
      <t>10 - Luka Moase - A Male</t>
    </r>
  </si>
  <si>
    <r>
      <rPr>
        <sz val="4.5"/>
        <rFont val="Arial"/>
        <family val="2"/>
      </rPr>
      <t>8 - Adam Kerin - A Male</t>
    </r>
  </si>
  <si>
    <r>
      <rPr>
        <sz val="4.5"/>
        <rFont val="Arial"/>
        <family val="2"/>
      </rPr>
      <t>1 - Matthew Ackland - A Male</t>
    </r>
  </si>
  <si>
    <r>
      <rPr>
        <sz val="4.5"/>
        <rFont val="Arial"/>
        <family val="2"/>
      </rPr>
      <t>14 - Alex Waddicor - A Male</t>
    </r>
  </si>
  <si>
    <r>
      <rPr>
        <sz val="4.5"/>
        <rFont val="Arial"/>
        <family val="2"/>
      </rPr>
      <t>13 - Alister Smith - A Male</t>
    </r>
  </si>
  <si>
    <r>
      <rPr>
        <sz val="4.5"/>
        <rFont val="Arial"/>
        <family val="2"/>
      </rPr>
      <t>15 - Tim Klein - A Male</t>
    </r>
  </si>
  <si>
    <r>
      <rPr>
        <sz val="4.5"/>
        <rFont val="Arial"/>
        <family val="2"/>
      </rPr>
      <t>12 - Matthew Sanderson - A Male</t>
    </r>
  </si>
  <si>
    <r>
      <rPr>
        <sz val="4.5"/>
        <rFont val="Arial"/>
        <family val="2"/>
      </rPr>
      <t>11 - Sam Munger - A Male</t>
    </r>
  </si>
  <si>
    <r>
      <rPr>
        <sz val="4.5"/>
        <rFont val="Arial"/>
        <family val="2"/>
      </rPr>
      <t>7 - James Irving - A Male</t>
    </r>
  </si>
  <si>
    <r>
      <rPr>
        <sz val="4.5"/>
        <rFont val="Arial"/>
        <family val="2"/>
      </rPr>
      <t>B Male</t>
    </r>
  </si>
  <si>
    <r>
      <rPr>
        <sz val="4.5"/>
        <rFont val="Arial"/>
        <family val="2"/>
      </rPr>
      <t>314 - Carlos Guedez - B Male</t>
    </r>
  </si>
  <si>
    <r>
      <rPr>
        <sz val="4.5"/>
        <rFont val="Arial"/>
        <family val="2"/>
      </rPr>
      <t>312 - Dirk Gardner - B Male</t>
    </r>
  </si>
  <si>
    <r>
      <rPr>
        <sz val="4.5"/>
        <rFont val="Arial"/>
        <family val="2"/>
      </rPr>
      <t>308 - Riley Bras - B Male</t>
    </r>
  </si>
  <si>
    <r>
      <rPr>
        <sz val="4.5"/>
        <rFont val="Arial"/>
        <family val="2"/>
      </rPr>
      <t>313 - Kain Gardner - B Male</t>
    </r>
  </si>
  <si>
    <r>
      <rPr>
        <sz val="4.5"/>
        <rFont val="Arial"/>
        <family val="2"/>
      </rPr>
      <t>320 - Paul Martin - B Male</t>
    </r>
  </si>
  <si>
    <r>
      <rPr>
        <sz val="4.5"/>
        <rFont val="Arial"/>
        <family val="2"/>
      </rPr>
      <t>321 - Timothy Moss - B Male</t>
    </r>
  </si>
  <si>
    <r>
      <rPr>
        <sz val="4.5"/>
        <rFont val="Arial"/>
        <family val="2"/>
      </rPr>
      <t>322 - Nick Underwood - B Male</t>
    </r>
  </si>
  <si>
    <r>
      <rPr>
        <sz val="4.5"/>
        <rFont val="Arial"/>
        <family val="2"/>
      </rPr>
      <t>317 - Brian Kirkham - B Male</t>
    </r>
  </si>
  <si>
    <r>
      <rPr>
        <sz val="4.5"/>
        <rFont val="Arial"/>
        <family val="2"/>
      </rPr>
      <t>316 - Andrew Kenward - B Male</t>
    </r>
  </si>
  <si>
    <r>
      <rPr>
        <sz val="4.5"/>
        <rFont val="Arial"/>
        <family val="2"/>
      </rPr>
      <t>324 - Bruce Wilson - B Male</t>
    </r>
  </si>
  <si>
    <r>
      <rPr>
        <sz val="4.5"/>
        <rFont val="Arial"/>
        <family val="2"/>
      </rPr>
      <t>310 - Ian Eglinton - B Male</t>
    </r>
  </si>
  <si>
    <r>
      <rPr>
        <sz val="4.5"/>
        <rFont val="Arial"/>
        <family val="2"/>
      </rPr>
      <t>311 - Troy Flower - B Male</t>
    </r>
  </si>
  <si>
    <r>
      <rPr>
        <sz val="4.5"/>
        <rFont val="Arial"/>
        <family val="2"/>
      </rPr>
      <t>315 - Samuel Hardie - B Male</t>
    </r>
  </si>
  <si>
    <r>
      <rPr>
        <sz val="4.5"/>
        <rFont val="Arial"/>
        <family val="2"/>
      </rPr>
      <t>319 - Stephen Manson - B Male</t>
    </r>
  </si>
  <si>
    <r>
      <rPr>
        <sz val="4.5"/>
        <rFont val="Arial"/>
        <family val="2"/>
      </rPr>
      <t>323 - Neil Waterhouse - B Male</t>
    </r>
  </si>
  <si>
    <r>
      <rPr>
        <sz val="4.5"/>
        <rFont val="Arial"/>
        <family val="2"/>
      </rPr>
      <t>309 - Giancarlo Costagliola - B Male</t>
    </r>
  </si>
  <si>
    <r>
      <rPr>
        <sz val="4.5"/>
        <rFont val="Arial"/>
        <family val="2"/>
      </rPr>
      <t>C Male</t>
    </r>
  </si>
  <si>
    <r>
      <rPr>
        <sz val="4.5"/>
        <rFont val="Arial"/>
        <family val="2"/>
      </rPr>
      <t>415 - Tom Pretlove - C Male</t>
    </r>
  </si>
  <si>
    <r>
      <rPr>
        <sz val="4.5"/>
        <rFont val="Arial"/>
        <family val="2"/>
      </rPr>
      <t>417 - Ian Routledge - C Male</t>
    </r>
  </si>
  <si>
    <r>
      <rPr>
        <sz val="4.5"/>
        <rFont val="Arial"/>
        <family val="2"/>
      </rPr>
      <t>401 - Bradley Allen - C Male</t>
    </r>
  </si>
  <si>
    <r>
      <rPr>
        <sz val="4.5"/>
        <rFont val="Arial"/>
        <family val="2"/>
      </rPr>
      <t>409 - Geoff Luders - C Male</t>
    </r>
  </si>
  <si>
    <r>
      <rPr>
        <sz val="4.5"/>
        <rFont val="Arial"/>
        <family val="2"/>
      </rPr>
      <t>418 - Caelum Schild - C Male</t>
    </r>
  </si>
  <si>
    <r>
      <rPr>
        <sz val="4.5"/>
        <rFont val="Arial"/>
        <family val="2"/>
      </rPr>
      <t>419 - Nicholas Tilbrook - C Male</t>
    </r>
  </si>
  <si>
    <r>
      <rPr>
        <sz val="4.5"/>
        <rFont val="Arial"/>
        <family val="2"/>
      </rPr>
      <t>407 - David Knight - C Male</t>
    </r>
  </si>
  <si>
    <r>
      <rPr>
        <sz val="4.5"/>
        <rFont val="Arial"/>
        <family val="2"/>
      </rPr>
      <t>408 - Mark Long - C Male</t>
    </r>
  </si>
  <si>
    <r>
      <rPr>
        <sz val="4.5"/>
        <rFont val="Arial"/>
        <family val="2"/>
      </rPr>
      <t>403 - Luke Dingley - C Male</t>
    </r>
  </si>
  <si>
    <r>
      <rPr>
        <sz val="4.5"/>
        <rFont val="Arial"/>
        <family val="2"/>
      </rPr>
      <t>413 - Thomas Nelson - C Male</t>
    </r>
  </si>
  <si>
    <r>
      <rPr>
        <sz val="4.5"/>
        <rFont val="Arial"/>
        <family val="2"/>
      </rPr>
      <t>454 - Paul Taggart - C Male</t>
    </r>
  </si>
  <si>
    <r>
      <rPr>
        <sz val="4.5"/>
        <rFont val="Arial"/>
        <family val="2"/>
      </rPr>
      <t>412 - David McHenry - C Male</t>
    </r>
  </si>
  <si>
    <r>
      <rPr>
        <sz val="4.5"/>
        <rFont val="Arial"/>
        <family val="2"/>
      </rPr>
      <t>406 - Chris King - C Male</t>
    </r>
  </si>
  <si>
    <r>
      <rPr>
        <sz val="4.5"/>
        <rFont val="Arial"/>
        <family val="2"/>
      </rPr>
      <t>405 - Scott Griffin - C Male</t>
    </r>
  </si>
  <si>
    <r>
      <rPr>
        <sz val="4.5"/>
        <rFont val="Arial"/>
        <family val="2"/>
      </rPr>
      <t>452 - Troye Wallett - C Male</t>
    </r>
  </si>
  <si>
    <r>
      <rPr>
        <sz val="4.5"/>
        <rFont val="Arial"/>
        <family val="2"/>
      </rPr>
      <t>411 - Nick Maslen - C Male</t>
    </r>
  </si>
  <si>
    <r>
      <rPr>
        <sz val="4.5"/>
        <rFont val="Arial"/>
        <family val="2"/>
      </rPr>
      <t>402 - Damian Cravero - C Male</t>
    </r>
  </si>
  <si>
    <r>
      <rPr>
        <sz val="4.5"/>
        <rFont val="Arial"/>
        <family val="2"/>
      </rPr>
      <t>404 - Paul Eckert - C Male</t>
    </r>
  </si>
  <si>
    <r>
      <rPr>
        <sz val="4.5"/>
        <rFont val="Arial"/>
        <family val="2"/>
      </rPr>
      <t>453 - Chris Wright - C Male</t>
    </r>
  </si>
  <si>
    <r>
      <rPr>
        <sz val="4.5"/>
        <rFont val="Arial"/>
        <family val="2"/>
      </rPr>
      <t>D Grade</t>
    </r>
  </si>
  <si>
    <r>
      <rPr>
        <sz val="4.5"/>
        <rFont val="Arial"/>
        <family val="2"/>
      </rPr>
      <t>57 - Eli Southern - D Grade</t>
    </r>
  </si>
  <si>
    <r>
      <rPr>
        <sz val="4.5"/>
        <rFont val="Arial"/>
        <family val="2"/>
      </rPr>
      <t>54 - Craig Gibbins - D Grade</t>
    </r>
  </si>
  <si>
    <r>
      <rPr>
        <sz val="4.5"/>
        <rFont val="Arial"/>
        <family val="2"/>
      </rPr>
      <t>55 - Stephen Kirby - D Grade</t>
    </r>
  </si>
  <si>
    <r>
      <rPr>
        <sz val="4.5"/>
        <rFont val="Arial"/>
        <family val="2"/>
      </rPr>
      <t>56 - Simon Reid - D Grade</t>
    </r>
  </si>
  <si>
    <t>Craigburn XCO Points</t>
  </si>
  <si>
    <t>Emily Hill</t>
  </si>
  <si>
    <t>Stephanie Marcsik</t>
  </si>
  <si>
    <t>Aelly Wild</t>
  </si>
  <si>
    <t>Lisa Wright</t>
  </si>
  <si>
    <t>Cade Summerville</t>
  </si>
  <si>
    <t>Albert Turner</t>
  </si>
  <si>
    <t>Ben Hinks</t>
  </si>
  <si>
    <t>Yibin Khuu</t>
  </si>
  <si>
    <t>Jarrod Scutchings</t>
  </si>
  <si>
    <t>Juan Flower</t>
  </si>
  <si>
    <t>Hayden McDonald</t>
  </si>
  <si>
    <t>Liam Key</t>
  </si>
  <si>
    <t>Cooper Fox</t>
  </si>
  <si>
    <t>Liam Underwood</t>
  </si>
  <si>
    <t>Fletcher Fox</t>
  </si>
  <si>
    <t>Fred Hope</t>
  </si>
  <si>
    <t xml:space="preserve">Luke Barnes </t>
  </si>
  <si>
    <t>Riley Bras</t>
  </si>
  <si>
    <t>Kain Gardener</t>
  </si>
  <si>
    <t>Timothy Moss</t>
  </si>
  <si>
    <t>Bruce wilson</t>
  </si>
  <si>
    <t xml:space="preserve"> Giancarlo Costagliola</t>
  </si>
  <si>
    <t>Bradley Allen</t>
  </si>
  <si>
    <t>Caelum Schild</t>
  </si>
  <si>
    <t>Thomas Nelson</t>
  </si>
  <si>
    <t>David McHenry</t>
  </si>
  <si>
    <t>Eli Southern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</si>
</sst>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hh:mm:ss.0;@"/>
    <numFmt numFmtId="166" formatCode="h:mm:ss.0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u/>
      <sz val="36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.5"/>
      <name val="Arial"/>
      <family val="2"/>
    </font>
    <font>
      <u/>
      <sz val="10.5"/>
      <name val="Arial"/>
      <family val="2"/>
    </font>
    <font>
      <b/>
      <sz val="4.5"/>
      <name val="Arial"/>
      <family val="2"/>
    </font>
    <font>
      <sz val="10"/>
      <color rgb="FF000000"/>
      <name val="Calibri"/>
      <family val="2"/>
      <scheme val="minor"/>
    </font>
    <font>
      <sz val="4.5"/>
      <name val="Arial"/>
      <family val="2"/>
    </font>
    <font>
      <sz val="4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BCD6E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7" fillId="0" borderId="0"/>
  </cellStyleXfs>
  <cellXfs count="162">
    <xf numFmtId="0" fontId="0" fillId="0" borderId="0" xfId="0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6" borderId="16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0" fillId="5" borderId="20" xfId="0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4" fontId="0" fillId="5" borderId="18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7" fillId="0" borderId="0" xfId="0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8" fillId="0" borderId="14" xfId="0" applyFont="1" applyFill="1" applyBorder="1" applyAlignment="1" applyProtection="1">
      <alignment horizontal="center" wrapText="1"/>
      <protection locked="0"/>
    </xf>
    <xf numFmtId="0" fontId="8" fillId="0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164" fontId="5" fillId="0" borderId="12" xfId="0" applyNumberFormat="1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0" fillId="8" borderId="0" xfId="0" applyFill="1"/>
    <xf numFmtId="0" fontId="12" fillId="2" borderId="2" xfId="0" applyFont="1" applyFill="1" applyBorder="1"/>
    <xf numFmtId="0" fontId="1" fillId="8" borderId="0" xfId="0" applyFont="1" applyFill="1" applyBorder="1" applyAlignment="1">
      <alignment horizontal="center"/>
    </xf>
    <xf numFmtId="0" fontId="0" fillId="8" borderId="0" xfId="0" applyFill="1" applyBorder="1"/>
    <xf numFmtId="0" fontId="14" fillId="8" borderId="0" xfId="1" applyFont="1" applyFill="1"/>
    <xf numFmtId="0" fontId="15" fillId="8" borderId="0" xfId="0" applyFont="1" applyFill="1"/>
    <xf numFmtId="0" fontId="16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5" fillId="0" borderId="34" xfId="0" applyFont="1" applyFill="1" applyBorder="1" applyAlignment="1" applyProtection="1">
      <alignment horizontal="center"/>
      <protection locked="0"/>
    </xf>
    <xf numFmtId="164" fontId="0" fillId="0" borderId="27" xfId="0" applyNumberFormat="1" applyBorder="1" applyAlignment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8" borderId="31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0" fontId="12" fillId="8" borderId="3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0" xfId="2" applyFill="1" applyBorder="1" applyAlignment="1">
      <alignment horizontal="left" vertical="top"/>
    </xf>
    <xf numFmtId="0" fontId="18" fillId="0" borderId="0" xfId="2" applyFont="1" applyFill="1" applyBorder="1" applyAlignment="1">
      <alignment horizontal="left" vertical="top" wrapText="1" indent="14"/>
    </xf>
    <xf numFmtId="0" fontId="17" fillId="0" borderId="0" xfId="2" applyFont="1" applyFill="1" applyBorder="1" applyAlignment="1">
      <alignment horizontal="left" vertical="top"/>
    </xf>
    <xf numFmtId="0" fontId="20" fillId="9" borderId="0" xfId="2" applyFont="1" applyFill="1" applyBorder="1" applyAlignment="1">
      <alignment horizontal="left" vertical="top" wrapText="1"/>
    </xf>
    <xf numFmtId="0" fontId="20" fillId="9" borderId="0" xfId="2" applyFont="1" applyFill="1" applyBorder="1" applyAlignment="1">
      <alignment horizontal="center" vertical="top" wrapText="1"/>
    </xf>
    <xf numFmtId="0" fontId="20" fillId="9" borderId="0" xfId="2" applyFont="1" applyFill="1" applyBorder="1" applyAlignment="1">
      <alignment horizontal="right" vertical="top" wrapText="1"/>
    </xf>
    <xf numFmtId="0" fontId="20" fillId="9" borderId="0" xfId="2" applyFont="1" applyFill="1" applyBorder="1" applyAlignment="1">
      <alignment horizontal="center" vertical="top" wrapText="1"/>
    </xf>
    <xf numFmtId="0" fontId="21" fillId="0" borderId="0" xfId="2" applyFont="1" applyFill="1" applyBorder="1" applyAlignment="1">
      <alignment horizontal="left" vertical="top"/>
    </xf>
    <xf numFmtId="0" fontId="22" fillId="0" borderId="0" xfId="2" applyFont="1" applyFill="1" applyBorder="1" applyAlignment="1">
      <alignment horizontal="left" vertical="top" wrapText="1"/>
    </xf>
    <xf numFmtId="1" fontId="23" fillId="0" borderId="0" xfId="2" applyNumberFormat="1" applyFont="1" applyFill="1" applyBorder="1" applyAlignment="1">
      <alignment horizontal="center" vertical="top" shrinkToFit="1"/>
    </xf>
    <xf numFmtId="1" fontId="23" fillId="0" borderId="0" xfId="2" applyNumberFormat="1" applyFont="1" applyFill="1" applyBorder="1" applyAlignment="1">
      <alignment horizontal="right" vertical="top" shrinkToFit="1"/>
    </xf>
    <xf numFmtId="1" fontId="23" fillId="0" borderId="0" xfId="2" applyNumberFormat="1" applyFont="1" applyFill="1" applyBorder="1" applyAlignment="1">
      <alignment horizontal="center" vertical="top" shrinkToFit="1"/>
    </xf>
    <xf numFmtId="166" fontId="23" fillId="0" borderId="0" xfId="2" applyNumberFormat="1" applyFont="1" applyFill="1" applyBorder="1" applyAlignment="1">
      <alignment horizontal="center" vertical="top" shrinkToFit="1"/>
    </xf>
    <xf numFmtId="0" fontId="17" fillId="0" borderId="0" xfId="2" applyFill="1" applyBorder="1" applyAlignment="1">
      <alignment horizontal="left" wrapText="1"/>
    </xf>
    <xf numFmtId="164" fontId="17" fillId="0" borderId="0" xfId="2" applyNumberFormat="1" applyFill="1" applyBorder="1" applyAlignment="1">
      <alignment horizontal="left" vertical="top"/>
    </xf>
    <xf numFmtId="0" fontId="22" fillId="10" borderId="0" xfId="2" applyFont="1" applyFill="1" applyBorder="1" applyAlignment="1">
      <alignment horizontal="left" vertical="top" wrapText="1"/>
    </xf>
    <xf numFmtId="1" fontId="23" fillId="10" borderId="0" xfId="2" applyNumberFormat="1" applyFont="1" applyFill="1" applyBorder="1" applyAlignment="1">
      <alignment horizontal="center" vertical="top" shrinkToFit="1"/>
    </xf>
    <xf numFmtId="1" fontId="23" fillId="10" borderId="0" xfId="2" applyNumberFormat="1" applyFont="1" applyFill="1" applyBorder="1" applyAlignment="1">
      <alignment horizontal="right" vertical="top" shrinkToFit="1"/>
    </xf>
    <xf numFmtId="1" fontId="23" fillId="10" borderId="0" xfId="2" applyNumberFormat="1" applyFont="1" applyFill="1" applyBorder="1" applyAlignment="1">
      <alignment horizontal="center" vertical="top" shrinkToFit="1"/>
    </xf>
    <xf numFmtId="166" fontId="23" fillId="10" borderId="0" xfId="2" applyNumberFormat="1" applyFont="1" applyFill="1" applyBorder="1" applyAlignment="1">
      <alignment horizontal="center" vertical="top" shrinkToFit="1"/>
    </xf>
    <xf numFmtId="0" fontId="17" fillId="10" borderId="0" xfId="2" applyFill="1" applyBorder="1" applyAlignment="1">
      <alignment horizontal="left" wrapText="1"/>
    </xf>
    <xf numFmtId="0" fontId="17" fillId="10" borderId="0" xfId="2" applyFill="1" applyBorder="1" applyAlignment="1">
      <alignment horizontal="left" wrapText="1"/>
    </xf>
    <xf numFmtId="0" fontId="17" fillId="0" borderId="0" xfId="2" applyFill="1" applyBorder="1" applyAlignment="1">
      <alignment horizontal="left" wrapText="1"/>
    </xf>
    <xf numFmtId="0" fontId="17" fillId="11" borderId="0" xfId="2" applyFill="1" applyBorder="1" applyAlignment="1">
      <alignment horizontal="left" vertical="top"/>
    </xf>
    <xf numFmtId="0" fontId="17" fillId="0" borderId="0" xfId="2" applyFill="1" applyBorder="1" applyAlignment="1">
      <alignment horizontal="left" vertical="center" wrapText="1"/>
    </xf>
    <xf numFmtId="0" fontId="1" fillId="0" borderId="35" xfId="0" applyFont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3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11206</xdr:colOff>
      <xdr:row>1</xdr:row>
      <xdr:rowOff>163565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3481" cy="147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694763</xdr:colOff>
      <xdr:row>2</xdr:row>
      <xdr:rowOff>186519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63113" cy="1453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851647</xdr:colOff>
      <xdr:row>0</xdr:row>
      <xdr:rowOff>965519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43197" cy="965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120396</xdr:rowOff>
    </xdr:from>
    <xdr:to>
      <xdr:col>12</xdr:col>
      <xdr:colOff>349250</xdr:colOff>
      <xdr:row>97</xdr:row>
      <xdr:rowOff>120396</xdr:rowOff>
    </xdr:to>
    <xdr:sp macro="" textlink="">
      <xdr:nvSpPr>
        <xdr:cNvPr id="2" name="Shape 2"/>
        <xdr:cNvSpPr/>
      </xdr:nvSpPr>
      <xdr:spPr>
        <a:xfrm>
          <a:off x="0" y="15284196"/>
          <a:ext cx="4959350" cy="0"/>
        </a:xfrm>
        <a:custGeom>
          <a:avLst/>
          <a:gdLst/>
          <a:ahLst/>
          <a:cxnLst/>
          <a:rect l="0" t="0" r="0" b="0"/>
          <a:pathLst>
            <a:path w="4827905">
              <a:moveTo>
                <a:pt x="0" y="0"/>
              </a:moveTo>
              <a:lnTo>
                <a:pt x="4827396" y="0"/>
              </a:lnTo>
            </a:path>
          </a:pathLst>
        </a:custGeom>
        <a:ln w="82296">
          <a:solidFill>
            <a:srgbClr val="BCD6ED"/>
          </a:solidFill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4757928" cy="444741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57928" cy="44474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161925</xdr:rowOff>
    </xdr:from>
    <xdr:to>
      <xdr:col>7</xdr:col>
      <xdr:colOff>119063</xdr:colOff>
      <xdr:row>13</xdr:row>
      <xdr:rowOff>9258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352425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1</xdr:row>
      <xdr:rowOff>171450</xdr:rowOff>
    </xdr:from>
    <xdr:to>
      <xdr:col>16</xdr:col>
      <xdr:colOff>414338</xdr:colOff>
      <xdr:row>13</xdr:row>
      <xdr:rowOff>18783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3619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0</xdr:row>
      <xdr:rowOff>0</xdr:rowOff>
    </xdr:from>
    <xdr:to>
      <xdr:col>10</xdr:col>
      <xdr:colOff>609600</xdr:colOff>
      <xdr:row>11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0"/>
          <a:ext cx="2438400" cy="2228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1038225</xdr:colOff>
      <xdr:row>2</xdr:row>
      <xdr:rowOff>152399</xdr:rowOff>
    </xdr:from>
    <xdr:to>
      <xdr:col>18</xdr:col>
      <xdr:colOff>860176</xdr:colOff>
      <xdr:row>11</xdr:row>
      <xdr:rowOff>104774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30800" y="533399"/>
          <a:ext cx="1917451" cy="1666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</xdr:row>
      <xdr:rowOff>19050</xdr:rowOff>
    </xdr:from>
    <xdr:to>
      <xdr:col>26</xdr:col>
      <xdr:colOff>785813</xdr:colOff>
      <xdr:row>13</xdr:row>
      <xdr:rowOff>56883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2375" y="4000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2</xdr:row>
      <xdr:rowOff>123825</xdr:rowOff>
    </xdr:from>
    <xdr:to>
      <xdr:col>21</xdr:col>
      <xdr:colOff>809625</xdr:colOff>
      <xdr:row>11</xdr:row>
      <xdr:rowOff>30163</xdr:rowOff>
    </xdr:to>
    <xdr:pic>
      <xdr:nvPicPr>
        <xdr:cNvPr id="9" name="Picture 8" descr="Image result for zero friction cycli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25" y="504825"/>
          <a:ext cx="2409825" cy="162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171450</xdr:colOff>
      <xdr:row>5</xdr:row>
      <xdr:rowOff>152401</xdr:rowOff>
    </xdr:from>
    <xdr:to>
      <xdr:col>28</xdr:col>
      <xdr:colOff>828675</xdr:colOff>
      <xdr:row>14</xdr:row>
      <xdr:rowOff>142877</xdr:rowOff>
    </xdr:to>
    <xdr:pic>
      <xdr:nvPicPr>
        <xdr:cNvPr id="10" name="Picture 9" descr="https://cdn.shopify.com/s/files/1/0277/1631/products/FrontSide_Powder_1000x1000_983829eb-5ba7-4a58-9922-739b0237da4f_1024x1024.jpg?v=153261284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2575" y="1104901"/>
          <a:ext cx="1704975" cy="170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428626</xdr:colOff>
      <xdr:row>0</xdr:row>
      <xdr:rowOff>76200</xdr:rowOff>
    </xdr:from>
    <xdr:to>
      <xdr:col>28</xdr:col>
      <xdr:colOff>771526</xdr:colOff>
      <xdr:row>7</xdr:row>
      <xdr:rowOff>133350</xdr:rowOff>
    </xdr:to>
    <xdr:pic>
      <xdr:nvPicPr>
        <xdr:cNvPr id="11" name="irc_mi" descr="Image result for ybn sla gold chain image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1" y="762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785074</xdr:colOff>
      <xdr:row>12</xdr:row>
      <xdr:rowOff>57150</xdr:rowOff>
    </xdr:to>
    <xdr:pic>
      <xdr:nvPicPr>
        <xdr:cNvPr id="12" name="irc_mi" descr="Image result for sram eagle chain image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2490049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161925</xdr:rowOff>
    </xdr:from>
    <xdr:to>
      <xdr:col>7</xdr:col>
      <xdr:colOff>119063</xdr:colOff>
      <xdr:row>13</xdr:row>
      <xdr:rowOff>9258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352425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1</xdr:row>
      <xdr:rowOff>171450</xdr:rowOff>
    </xdr:from>
    <xdr:to>
      <xdr:col>16</xdr:col>
      <xdr:colOff>414338</xdr:colOff>
      <xdr:row>13</xdr:row>
      <xdr:rowOff>18783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3619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0</xdr:row>
      <xdr:rowOff>0</xdr:rowOff>
    </xdr:from>
    <xdr:to>
      <xdr:col>10</xdr:col>
      <xdr:colOff>609600</xdr:colOff>
      <xdr:row>11</xdr:row>
      <xdr:rowOff>133350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5" y="0"/>
          <a:ext cx="2438400" cy="2228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1038225</xdr:colOff>
      <xdr:row>2</xdr:row>
      <xdr:rowOff>152399</xdr:rowOff>
    </xdr:from>
    <xdr:to>
      <xdr:col>18</xdr:col>
      <xdr:colOff>860176</xdr:colOff>
      <xdr:row>11</xdr:row>
      <xdr:rowOff>104774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02300" y="533399"/>
          <a:ext cx="1917451" cy="1666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</xdr:row>
      <xdr:rowOff>19050</xdr:rowOff>
    </xdr:from>
    <xdr:to>
      <xdr:col>26</xdr:col>
      <xdr:colOff>785813</xdr:colOff>
      <xdr:row>13</xdr:row>
      <xdr:rowOff>56883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0075" y="4000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2</xdr:row>
      <xdr:rowOff>123825</xdr:rowOff>
    </xdr:from>
    <xdr:to>
      <xdr:col>21</xdr:col>
      <xdr:colOff>809625</xdr:colOff>
      <xdr:row>11</xdr:row>
      <xdr:rowOff>30163</xdr:rowOff>
    </xdr:to>
    <xdr:pic>
      <xdr:nvPicPr>
        <xdr:cNvPr id="7" name="Picture 6" descr="Image result for zero friction cycli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2125" y="504825"/>
          <a:ext cx="2409825" cy="162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171450</xdr:colOff>
      <xdr:row>5</xdr:row>
      <xdr:rowOff>152401</xdr:rowOff>
    </xdr:from>
    <xdr:to>
      <xdr:col>28</xdr:col>
      <xdr:colOff>828675</xdr:colOff>
      <xdr:row>14</xdr:row>
      <xdr:rowOff>142877</xdr:rowOff>
    </xdr:to>
    <xdr:pic>
      <xdr:nvPicPr>
        <xdr:cNvPr id="8" name="Picture 7" descr="https://cdn.shopify.com/s/files/1/0277/1631/products/FrontSide_Powder_1000x1000_983829eb-5ba7-4a58-9922-739b0237da4f_1024x1024.jpg?v=153261284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104901"/>
          <a:ext cx="1704975" cy="170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428626</xdr:colOff>
      <xdr:row>0</xdr:row>
      <xdr:rowOff>76200</xdr:rowOff>
    </xdr:from>
    <xdr:to>
      <xdr:col>28</xdr:col>
      <xdr:colOff>771526</xdr:colOff>
      <xdr:row>7</xdr:row>
      <xdr:rowOff>133350</xdr:rowOff>
    </xdr:to>
    <xdr:pic>
      <xdr:nvPicPr>
        <xdr:cNvPr id="9" name="irc_mi" descr="Image result for ybn sla gold chain image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7451" y="762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785074</xdr:colOff>
      <xdr:row>12</xdr:row>
      <xdr:rowOff>57150</xdr:rowOff>
    </xdr:to>
    <xdr:pic>
      <xdr:nvPicPr>
        <xdr:cNvPr id="10" name="irc_mi" descr="Image result for sram eagle chain image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2490049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erofrictioncycling.com.au/" TargetMode="External"/><Relationship Id="rId2" Type="http://schemas.openxmlformats.org/officeDocument/2006/relationships/hyperlink" Target="http://www.zerofrictioncycling.com.au/" TargetMode="External"/><Relationship Id="rId1" Type="http://schemas.openxmlformats.org/officeDocument/2006/relationships/hyperlink" Target="http://www.zerofrictioncycling.com.au/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erofrictioncycling.com.au/" TargetMode="External"/><Relationship Id="rId2" Type="http://schemas.openxmlformats.org/officeDocument/2006/relationships/hyperlink" Target="http://www.zerofrictioncycling.com.au/" TargetMode="External"/><Relationship Id="rId1" Type="http://schemas.openxmlformats.org/officeDocument/2006/relationships/hyperlink" Target="http://www.zerofrictioncycling.com.au/" TargetMode="External"/><Relationship Id="rId4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4" workbookViewId="0">
      <selection activeCell="A12" sqref="A12:XFD12"/>
    </sheetView>
  </sheetViews>
  <sheetFormatPr defaultRowHeight="15" x14ac:dyDescent="0.25"/>
  <cols>
    <col min="1" max="1" width="26.5703125" bestFit="1" customWidth="1"/>
    <col min="2" max="2" width="10.85546875" bestFit="1" customWidth="1"/>
    <col min="3" max="3" width="4.140625" bestFit="1" customWidth="1"/>
    <col min="4" max="4" width="49" bestFit="1" customWidth="1"/>
    <col min="5" max="5" width="5.7109375" bestFit="1" customWidth="1"/>
    <col min="6" max="9" width="13" customWidth="1"/>
    <col min="10" max="10" width="12.28515625" bestFit="1" customWidth="1"/>
    <col min="11" max="11" width="13" customWidth="1"/>
    <col min="12" max="15" width="10.85546875" customWidth="1"/>
    <col min="16" max="16" width="9.7109375" bestFit="1" customWidth="1"/>
    <col min="18" max="18" width="10" customWidth="1"/>
  </cols>
  <sheetData>
    <row r="1" spans="1:19" ht="15.75" thickBot="1" x14ac:dyDescent="0.3"/>
    <row r="2" spans="1:19" ht="39.75" thickBot="1" x14ac:dyDescent="0.3">
      <c r="A2" s="42" t="s">
        <v>12</v>
      </c>
      <c r="B2" s="42" t="s">
        <v>13</v>
      </c>
      <c r="C2" s="42" t="s">
        <v>14</v>
      </c>
      <c r="D2" s="42" t="s">
        <v>15</v>
      </c>
      <c r="E2" s="42" t="s">
        <v>16</v>
      </c>
      <c r="F2" s="42" t="s">
        <v>17</v>
      </c>
      <c r="G2" s="42" t="s">
        <v>18</v>
      </c>
      <c r="H2" s="42" t="s">
        <v>19</v>
      </c>
      <c r="I2" s="42" t="s">
        <v>20</v>
      </c>
      <c r="J2" s="42" t="s">
        <v>21</v>
      </c>
      <c r="K2" s="42" t="s">
        <v>22</v>
      </c>
      <c r="L2" s="42" t="s">
        <v>23</v>
      </c>
      <c r="M2" s="42" t="s">
        <v>24</v>
      </c>
      <c r="N2" s="42" t="s">
        <v>25</v>
      </c>
      <c r="O2" s="42" t="s">
        <v>26</v>
      </c>
      <c r="P2" s="43" t="s">
        <v>27</v>
      </c>
      <c r="Q2" s="59" t="s">
        <v>153</v>
      </c>
      <c r="R2" s="60" t="s">
        <v>154</v>
      </c>
      <c r="S2" s="61" t="s">
        <v>155</v>
      </c>
    </row>
    <row r="3" spans="1:19" x14ac:dyDescent="0.25">
      <c r="A3" s="44" t="s">
        <v>28</v>
      </c>
      <c r="B3" s="7">
        <v>51</v>
      </c>
      <c r="C3" s="7">
        <v>1</v>
      </c>
      <c r="D3" t="s">
        <v>29</v>
      </c>
      <c r="E3" s="7">
        <v>8</v>
      </c>
      <c r="F3" s="45">
        <v>1.8547454000000001E-2</v>
      </c>
      <c r="G3" s="45">
        <v>1.8028934999999999E-2</v>
      </c>
      <c r="H3" s="45">
        <v>1.8743056000000001E-2</v>
      </c>
      <c r="I3" s="45">
        <v>1.9541666999999999E-2</v>
      </c>
      <c r="J3" s="45">
        <v>1.9951389E-2</v>
      </c>
      <c r="K3" s="45">
        <v>2.2635417000000001E-2</v>
      </c>
      <c r="L3" s="45">
        <v>2.0346065E-2</v>
      </c>
      <c r="M3" s="46">
        <v>2.0248842999999999E-2</v>
      </c>
      <c r="N3" s="45"/>
      <c r="O3" s="45"/>
      <c r="P3" s="47">
        <v>0.158042824</v>
      </c>
      <c r="Q3" s="56">
        <v>500</v>
      </c>
      <c r="R3" s="57">
        <v>1</v>
      </c>
      <c r="S3" s="58">
        <f>Q3*R3</f>
        <v>500</v>
      </c>
    </row>
    <row r="4" spans="1:19" x14ac:dyDescent="0.25">
      <c r="A4" s="44" t="s">
        <v>28</v>
      </c>
      <c r="B4" s="7">
        <v>50</v>
      </c>
      <c r="C4" s="7">
        <v>2</v>
      </c>
      <c r="D4" t="s">
        <v>30</v>
      </c>
      <c r="E4" s="7">
        <v>7</v>
      </c>
      <c r="F4" s="45">
        <v>1.9387730999999998E-2</v>
      </c>
      <c r="G4" s="45">
        <v>2.0142361000000001E-2</v>
      </c>
      <c r="H4" s="45">
        <v>2.2239583E-2</v>
      </c>
      <c r="I4" s="45">
        <v>2.0863426000000001E-2</v>
      </c>
      <c r="J4" s="45">
        <v>2.1388889000000001E-2</v>
      </c>
      <c r="K4" s="45">
        <v>2.3739583000000002E-2</v>
      </c>
      <c r="L4" s="45">
        <v>2.5648147999999999E-2</v>
      </c>
      <c r="M4" s="46"/>
      <c r="N4" s="45"/>
      <c r="O4" s="45"/>
      <c r="P4" s="47">
        <v>0.153409722</v>
      </c>
      <c r="Q4" s="52">
        <v>450</v>
      </c>
      <c r="R4" s="53">
        <v>1</v>
      </c>
      <c r="S4" s="54">
        <f t="shared" ref="S4:S67" si="0">Q4*R4</f>
        <v>450</v>
      </c>
    </row>
    <row r="5" spans="1:19" x14ac:dyDescent="0.25">
      <c r="A5" s="44"/>
      <c r="B5" s="7"/>
      <c r="C5" s="7"/>
      <c r="E5" s="7"/>
      <c r="F5" s="45"/>
      <c r="G5" s="45"/>
      <c r="H5" s="45"/>
      <c r="I5" s="45"/>
      <c r="J5" s="45"/>
      <c r="K5" s="45"/>
      <c r="L5" s="45"/>
      <c r="M5" s="46"/>
      <c r="N5" s="45"/>
      <c r="O5" s="45"/>
      <c r="P5" s="47"/>
      <c r="Q5" s="52"/>
      <c r="R5" s="53"/>
      <c r="S5" s="54">
        <f t="shared" si="0"/>
        <v>0</v>
      </c>
    </row>
    <row r="6" spans="1:19" x14ac:dyDescent="0.25">
      <c r="A6" s="44" t="s">
        <v>31</v>
      </c>
      <c r="B6" s="7">
        <v>11</v>
      </c>
      <c r="C6" s="7">
        <v>1</v>
      </c>
      <c r="D6" t="s">
        <v>32</v>
      </c>
      <c r="E6" s="7">
        <v>10</v>
      </c>
      <c r="F6" s="45">
        <v>1.5876156999999998E-2</v>
      </c>
      <c r="G6" s="45">
        <v>1.6326389E-2</v>
      </c>
      <c r="H6" s="45">
        <v>1.609375E-2</v>
      </c>
      <c r="I6" s="45">
        <v>1.6543980999999999E-2</v>
      </c>
      <c r="J6" s="45">
        <v>1.7164352000000001E-2</v>
      </c>
      <c r="K6" s="45">
        <v>1.731713E-2</v>
      </c>
      <c r="L6" s="45">
        <v>1.7707176000000002E-2</v>
      </c>
      <c r="M6" s="46">
        <v>1.7846065000000001E-2</v>
      </c>
      <c r="N6" s="45">
        <v>1.9379629999999998E-2</v>
      </c>
      <c r="O6" s="45">
        <v>2.0288193999999999E-2</v>
      </c>
      <c r="P6" s="47">
        <v>0.17454282400000001</v>
      </c>
      <c r="Q6" s="52">
        <v>500</v>
      </c>
      <c r="R6" s="53">
        <v>1</v>
      </c>
      <c r="S6" s="54">
        <f t="shared" si="0"/>
        <v>500</v>
      </c>
    </row>
    <row r="7" spans="1:19" x14ac:dyDescent="0.25">
      <c r="A7" s="44" t="s">
        <v>31</v>
      </c>
      <c r="B7" s="7">
        <v>4</v>
      </c>
      <c r="C7" s="7">
        <v>2</v>
      </c>
      <c r="D7" t="s">
        <v>33</v>
      </c>
      <c r="E7" s="7">
        <v>10</v>
      </c>
      <c r="F7" s="45">
        <v>1.7024305999999999E-2</v>
      </c>
      <c r="G7" s="45">
        <v>1.7015045999999999E-2</v>
      </c>
      <c r="H7" s="45">
        <v>1.7251157E-2</v>
      </c>
      <c r="I7" s="45">
        <v>1.7790508999999999E-2</v>
      </c>
      <c r="J7" s="45">
        <v>1.812037E-2</v>
      </c>
      <c r="K7" s="45">
        <v>1.8140046E-2</v>
      </c>
      <c r="L7" s="45">
        <v>1.8034722E-2</v>
      </c>
      <c r="M7" s="46">
        <v>1.8297454000000001E-2</v>
      </c>
      <c r="N7" s="45">
        <v>1.8484954000000001E-2</v>
      </c>
      <c r="O7" s="45">
        <v>2.0057869999999998E-2</v>
      </c>
      <c r="P7" s="47">
        <v>0.18021643500000001</v>
      </c>
      <c r="Q7" s="52">
        <v>450</v>
      </c>
      <c r="R7" s="53">
        <v>1</v>
      </c>
      <c r="S7" s="54">
        <f t="shared" si="0"/>
        <v>450</v>
      </c>
    </row>
    <row r="8" spans="1:19" x14ac:dyDescent="0.25">
      <c r="A8" s="44" t="s">
        <v>31</v>
      </c>
      <c r="B8" s="7">
        <v>10</v>
      </c>
      <c r="C8" s="7">
        <v>3</v>
      </c>
      <c r="D8" t="s">
        <v>34</v>
      </c>
      <c r="E8" s="7">
        <v>10</v>
      </c>
      <c r="F8" s="45">
        <v>1.6871528E-2</v>
      </c>
      <c r="G8" s="45">
        <v>1.7416667E-2</v>
      </c>
      <c r="H8" s="45">
        <v>1.7790508999999999E-2</v>
      </c>
      <c r="I8" s="45">
        <v>1.8236110999999999E-2</v>
      </c>
      <c r="J8" s="45">
        <v>1.8499999999999999E-2</v>
      </c>
      <c r="K8" s="45">
        <v>1.8184028000000001E-2</v>
      </c>
      <c r="L8" s="45">
        <v>1.8186343000000001E-2</v>
      </c>
      <c r="M8" s="46">
        <v>1.8818287E-2</v>
      </c>
      <c r="N8" s="45">
        <v>2.0020832999999998E-2</v>
      </c>
      <c r="O8" s="45">
        <v>2.1936343000000001E-2</v>
      </c>
      <c r="P8" s="47">
        <v>0.18596064800000001</v>
      </c>
      <c r="Q8" s="52">
        <v>420</v>
      </c>
      <c r="R8" s="53">
        <v>1</v>
      </c>
      <c r="S8" s="54">
        <f t="shared" si="0"/>
        <v>420</v>
      </c>
    </row>
    <row r="9" spans="1:19" x14ac:dyDescent="0.25">
      <c r="A9" s="44" t="s">
        <v>31</v>
      </c>
      <c r="B9" s="7">
        <v>8</v>
      </c>
      <c r="C9" s="7">
        <v>4</v>
      </c>
      <c r="D9" t="s">
        <v>35</v>
      </c>
      <c r="E9" s="7">
        <v>10</v>
      </c>
      <c r="F9" s="45">
        <v>1.7028934999999999E-2</v>
      </c>
      <c r="G9" s="45">
        <v>1.8189815000000002E-2</v>
      </c>
      <c r="H9" s="45">
        <v>1.8466435E-2</v>
      </c>
      <c r="I9" s="45">
        <v>1.8373843000000001E-2</v>
      </c>
      <c r="J9" s="45">
        <v>1.8439814999999998E-2</v>
      </c>
      <c r="K9" s="45">
        <v>1.8833333000000001E-2</v>
      </c>
      <c r="L9" s="45">
        <v>1.8548611E-2</v>
      </c>
      <c r="M9" s="46">
        <v>1.9305556000000001E-2</v>
      </c>
      <c r="N9" s="45">
        <v>1.9054398E-2</v>
      </c>
      <c r="O9" s="45">
        <v>2.1564815000000001E-2</v>
      </c>
      <c r="P9" s="47">
        <v>0.18780555600000001</v>
      </c>
      <c r="Q9" s="52">
        <v>400</v>
      </c>
      <c r="R9" s="53">
        <v>1</v>
      </c>
      <c r="S9" s="54">
        <f t="shared" si="0"/>
        <v>400</v>
      </c>
    </row>
    <row r="10" spans="1:19" x14ac:dyDescent="0.25">
      <c r="A10" s="44" t="s">
        <v>31</v>
      </c>
      <c r="B10" s="7">
        <v>9</v>
      </c>
      <c r="C10" s="7">
        <v>5</v>
      </c>
      <c r="D10" t="s">
        <v>36</v>
      </c>
      <c r="E10" s="7">
        <v>9</v>
      </c>
      <c r="F10" s="45">
        <v>1.7368056E-2</v>
      </c>
      <c r="G10" s="45">
        <v>1.777662E-2</v>
      </c>
      <c r="H10" s="45">
        <v>1.7884259E-2</v>
      </c>
      <c r="I10" s="45">
        <v>1.7798610999999999E-2</v>
      </c>
      <c r="J10" s="45">
        <v>1.7999999999999999E-2</v>
      </c>
      <c r="K10" s="45">
        <v>1.8642361E-2</v>
      </c>
      <c r="L10" s="45">
        <v>1.9005787E-2</v>
      </c>
      <c r="M10" s="46">
        <v>1.9903935000000001E-2</v>
      </c>
      <c r="N10" s="45">
        <v>2.0517361000000001E-2</v>
      </c>
      <c r="O10" s="45"/>
      <c r="P10" s="47">
        <v>0.16689699099999999</v>
      </c>
      <c r="Q10" s="52">
        <v>390</v>
      </c>
      <c r="R10" s="53">
        <v>1</v>
      </c>
      <c r="S10" s="54">
        <f t="shared" si="0"/>
        <v>390</v>
      </c>
    </row>
    <row r="11" spans="1:19" x14ac:dyDescent="0.25">
      <c r="A11" s="44" t="s">
        <v>31</v>
      </c>
      <c r="B11" s="7">
        <v>6</v>
      </c>
      <c r="C11" s="7">
        <v>6</v>
      </c>
      <c r="D11" t="s">
        <v>37</v>
      </c>
      <c r="E11" s="7">
        <v>9</v>
      </c>
      <c r="F11" s="45">
        <v>1.6446758999999998E-2</v>
      </c>
      <c r="G11" s="45">
        <v>1.6732639000000001E-2</v>
      </c>
      <c r="H11" s="45">
        <v>1.7874999999999999E-2</v>
      </c>
      <c r="I11" s="45">
        <v>1.8600694000000001E-2</v>
      </c>
      <c r="J11" s="45">
        <v>1.8991898E-2</v>
      </c>
      <c r="K11" s="45">
        <v>1.9520833000000001E-2</v>
      </c>
      <c r="L11" s="45">
        <v>1.9741898000000001E-2</v>
      </c>
      <c r="M11" s="46">
        <v>2.0246528E-2</v>
      </c>
      <c r="N11" s="45">
        <v>1.9868055999999999E-2</v>
      </c>
      <c r="O11" s="45"/>
      <c r="P11" s="47">
        <v>0.16802430600000001</v>
      </c>
      <c r="Q11" s="52">
        <v>380</v>
      </c>
      <c r="R11" s="53">
        <v>1</v>
      </c>
      <c r="S11" s="54">
        <f t="shared" si="0"/>
        <v>380</v>
      </c>
    </row>
    <row r="12" spans="1:19" x14ac:dyDescent="0.25">
      <c r="A12" s="44" t="s">
        <v>31</v>
      </c>
      <c r="B12" s="7">
        <v>3</v>
      </c>
      <c r="C12" s="7">
        <v>7</v>
      </c>
      <c r="D12" t="s">
        <v>38</v>
      </c>
      <c r="E12" s="7">
        <v>8</v>
      </c>
      <c r="F12" s="45">
        <v>1.7767360999999999E-2</v>
      </c>
      <c r="G12" s="45">
        <v>1.8543981000000001E-2</v>
      </c>
      <c r="H12" s="45">
        <v>1.8870370000000001E-2</v>
      </c>
      <c r="I12" s="45">
        <v>2.0028935000000001E-2</v>
      </c>
      <c r="J12" s="45">
        <v>2.4054398000000001E-2</v>
      </c>
      <c r="K12" s="45">
        <v>2.1612269E-2</v>
      </c>
      <c r="L12" s="45">
        <v>2.2357638999999999E-2</v>
      </c>
      <c r="M12" s="46">
        <v>2.1748843E-2</v>
      </c>
      <c r="N12" s="45"/>
      <c r="O12" s="45"/>
      <c r="P12" s="47">
        <v>0.16498379599999999</v>
      </c>
      <c r="Q12" s="52">
        <v>370</v>
      </c>
      <c r="R12" s="53">
        <v>1</v>
      </c>
      <c r="S12" s="54">
        <f t="shared" si="0"/>
        <v>370</v>
      </c>
    </row>
    <row r="13" spans="1:19" x14ac:dyDescent="0.25">
      <c r="A13" s="44" t="s">
        <v>31</v>
      </c>
      <c r="B13" s="7">
        <v>5</v>
      </c>
      <c r="C13" s="7">
        <v>8</v>
      </c>
      <c r="D13" t="s">
        <v>39</v>
      </c>
      <c r="E13" s="7">
        <v>7</v>
      </c>
      <c r="F13" s="45">
        <v>1.687963E-2</v>
      </c>
      <c r="G13" s="45">
        <v>1.7100694E-2</v>
      </c>
      <c r="H13" s="45">
        <v>1.7467593E-2</v>
      </c>
      <c r="I13" s="45">
        <v>1.9943287000000001E-2</v>
      </c>
      <c r="J13" s="45">
        <v>2.0761574000000001E-2</v>
      </c>
      <c r="K13" s="45">
        <v>2.0290509000000002E-2</v>
      </c>
      <c r="L13" s="45">
        <v>2.1876157E-2</v>
      </c>
      <c r="M13" s="46"/>
      <c r="N13" s="45"/>
      <c r="O13" s="45"/>
      <c r="P13" s="47">
        <v>0.13431944400000001</v>
      </c>
      <c r="Q13" s="52">
        <v>360</v>
      </c>
      <c r="R13" s="53">
        <v>1</v>
      </c>
      <c r="S13" s="54">
        <f t="shared" si="0"/>
        <v>360</v>
      </c>
    </row>
    <row r="14" spans="1:19" x14ac:dyDescent="0.25">
      <c r="A14" s="44" t="s">
        <v>31</v>
      </c>
      <c r="B14" s="7">
        <v>2</v>
      </c>
      <c r="C14" s="7">
        <v>9</v>
      </c>
      <c r="D14" t="s">
        <v>40</v>
      </c>
      <c r="E14" s="7">
        <v>7</v>
      </c>
      <c r="F14" s="45">
        <v>1.6444443999999999E-2</v>
      </c>
      <c r="G14" s="45">
        <v>1.7128471999999999E-2</v>
      </c>
      <c r="H14" s="45">
        <v>1.7722221999999999E-2</v>
      </c>
      <c r="I14" s="45">
        <v>1.8113425999999998E-2</v>
      </c>
      <c r="J14" s="45">
        <v>1.8400462999999999E-2</v>
      </c>
      <c r="K14" s="45">
        <v>3.5869212999999997E-2</v>
      </c>
      <c r="L14" s="45">
        <v>2.1498843E-2</v>
      </c>
      <c r="M14" s="46"/>
      <c r="N14" s="45"/>
      <c r="O14" s="45"/>
      <c r="P14" s="47">
        <v>0.14517708300000001</v>
      </c>
      <c r="Q14" s="52">
        <v>350</v>
      </c>
      <c r="R14" s="53">
        <v>1</v>
      </c>
      <c r="S14" s="54">
        <f t="shared" si="0"/>
        <v>350</v>
      </c>
    </row>
    <row r="15" spans="1:19" x14ac:dyDescent="0.25">
      <c r="A15" s="44" t="s">
        <v>31</v>
      </c>
      <c r="B15" s="7">
        <v>1</v>
      </c>
      <c r="C15" s="7">
        <v>10</v>
      </c>
      <c r="D15" t="s">
        <v>41</v>
      </c>
      <c r="E15" s="7">
        <v>6</v>
      </c>
      <c r="F15" s="45">
        <v>1.5809027999999999E-2</v>
      </c>
      <c r="G15" s="45">
        <v>1.6318287000000001E-2</v>
      </c>
      <c r="H15" s="45">
        <v>1.6164352E-2</v>
      </c>
      <c r="I15" s="45">
        <v>2.0033565E-2</v>
      </c>
      <c r="J15" s="45">
        <v>2.3864583000000002E-2</v>
      </c>
      <c r="K15" s="45">
        <v>2.6815972E-2</v>
      </c>
      <c r="L15" s="45"/>
      <c r="M15" s="46"/>
      <c r="N15" s="45"/>
      <c r="O15" s="45"/>
      <c r="P15" s="47">
        <v>0.119005787</v>
      </c>
      <c r="Q15" s="52">
        <v>340</v>
      </c>
      <c r="R15" s="53">
        <v>1</v>
      </c>
      <c r="S15" s="54">
        <f t="shared" si="0"/>
        <v>340</v>
      </c>
    </row>
    <row r="16" spans="1:19" x14ac:dyDescent="0.25">
      <c r="A16" s="44"/>
      <c r="B16" s="7"/>
      <c r="C16" s="7"/>
      <c r="E16" s="7"/>
      <c r="F16" s="45"/>
      <c r="G16" s="45"/>
      <c r="H16" s="45"/>
      <c r="I16" s="45"/>
      <c r="J16" s="45"/>
      <c r="K16" s="45"/>
      <c r="L16" s="45"/>
      <c r="M16" s="46"/>
      <c r="N16" s="45"/>
      <c r="O16" s="45"/>
      <c r="P16" s="47"/>
      <c r="Q16" s="52"/>
      <c r="R16" s="53"/>
      <c r="S16" s="54">
        <f t="shared" si="0"/>
        <v>0</v>
      </c>
    </row>
    <row r="17" spans="1:19" x14ac:dyDescent="0.25">
      <c r="A17" s="44" t="s">
        <v>42</v>
      </c>
      <c r="B17" s="7">
        <v>455</v>
      </c>
      <c r="C17" s="7">
        <v>1</v>
      </c>
      <c r="D17" t="s">
        <v>43</v>
      </c>
      <c r="E17" s="7">
        <v>6</v>
      </c>
      <c r="F17" s="45">
        <v>2.4282406999999999E-2</v>
      </c>
      <c r="G17" s="45">
        <v>2.4293980999999999E-2</v>
      </c>
      <c r="H17" s="45">
        <v>2.5173610999999999E-2</v>
      </c>
      <c r="I17" s="45">
        <v>2.5422454000000001E-2</v>
      </c>
      <c r="J17" s="45">
        <v>2.6643519000000001E-2</v>
      </c>
      <c r="K17" s="45">
        <v>2.7828703999999999E-2</v>
      </c>
      <c r="L17" s="45"/>
      <c r="M17" s="46"/>
      <c r="N17" s="45"/>
      <c r="O17" s="45"/>
      <c r="P17" s="47">
        <v>0.15364467600000001</v>
      </c>
      <c r="Q17" s="52">
        <v>500</v>
      </c>
      <c r="R17" s="53">
        <v>0.8</v>
      </c>
      <c r="S17" s="54">
        <f t="shared" si="0"/>
        <v>400</v>
      </c>
    </row>
    <row r="18" spans="1:19" x14ac:dyDescent="0.25">
      <c r="A18" s="44" t="s">
        <v>42</v>
      </c>
      <c r="B18" s="7">
        <v>454</v>
      </c>
      <c r="C18" s="7">
        <v>2</v>
      </c>
      <c r="D18" t="s">
        <v>44</v>
      </c>
      <c r="E18" s="7">
        <v>6</v>
      </c>
      <c r="F18" s="45">
        <v>2.4313656999999999E-2</v>
      </c>
      <c r="G18" s="45">
        <v>2.4182869999999999E-2</v>
      </c>
      <c r="H18" s="45">
        <v>2.5030093E-2</v>
      </c>
      <c r="I18" s="45">
        <v>2.5700231E-2</v>
      </c>
      <c r="J18" s="45">
        <v>2.9097221999999999E-2</v>
      </c>
      <c r="K18" s="45">
        <v>2.9960647999999999E-2</v>
      </c>
      <c r="L18" s="45"/>
      <c r="M18" s="46"/>
      <c r="N18" s="45"/>
      <c r="O18" s="45"/>
      <c r="P18" s="47">
        <v>0.15828472199999999</v>
      </c>
      <c r="Q18" s="52">
        <v>450</v>
      </c>
      <c r="R18" s="53">
        <v>0.8</v>
      </c>
      <c r="S18" s="54">
        <f t="shared" si="0"/>
        <v>360</v>
      </c>
    </row>
    <row r="19" spans="1:19" x14ac:dyDescent="0.25">
      <c r="A19" s="44" t="s">
        <v>42</v>
      </c>
      <c r="B19" s="7">
        <v>453</v>
      </c>
      <c r="C19" s="7">
        <v>3</v>
      </c>
      <c r="D19" t="s">
        <v>45</v>
      </c>
      <c r="E19" s="7">
        <v>4</v>
      </c>
      <c r="F19" s="45">
        <v>2.8775463000000001E-2</v>
      </c>
      <c r="G19" s="45">
        <v>3.4653934999999997E-2</v>
      </c>
      <c r="H19" s="45">
        <v>3.9865741000000003E-2</v>
      </c>
      <c r="I19" s="45">
        <v>4.1241897999999999E-2</v>
      </c>
      <c r="J19" s="45"/>
      <c r="K19" s="45"/>
      <c r="L19" s="45"/>
      <c r="M19" s="46"/>
      <c r="N19" s="45"/>
      <c r="O19" s="45"/>
      <c r="P19" s="47">
        <v>0.14453703700000001</v>
      </c>
      <c r="Q19" s="52">
        <v>420</v>
      </c>
      <c r="R19" s="53">
        <v>0.8</v>
      </c>
      <c r="S19" s="54">
        <f t="shared" si="0"/>
        <v>336</v>
      </c>
    </row>
    <row r="20" spans="1:19" x14ac:dyDescent="0.25">
      <c r="A20" s="44" t="s">
        <v>42</v>
      </c>
      <c r="B20" s="7">
        <v>903</v>
      </c>
      <c r="C20" s="7">
        <v>4</v>
      </c>
      <c r="D20" t="s">
        <v>46</v>
      </c>
      <c r="E20" s="7">
        <v>4</v>
      </c>
      <c r="F20" s="45">
        <v>3.6466434999999998E-2</v>
      </c>
      <c r="G20" s="45">
        <v>3.7469906999999997E-2</v>
      </c>
      <c r="H20" s="45">
        <v>4.8212962999999998E-2</v>
      </c>
      <c r="I20" s="45">
        <v>3.9555555999999999E-2</v>
      </c>
      <c r="J20" s="45"/>
      <c r="K20" s="45"/>
      <c r="L20" s="45"/>
      <c r="M20" s="46"/>
      <c r="N20" s="45"/>
      <c r="O20" s="45"/>
      <c r="P20" s="47">
        <v>0.16170486100000001</v>
      </c>
      <c r="Q20" s="52">
        <v>400</v>
      </c>
      <c r="R20" s="53">
        <v>0.8</v>
      </c>
      <c r="S20" s="54">
        <f t="shared" si="0"/>
        <v>320</v>
      </c>
    </row>
    <row r="21" spans="1:19" x14ac:dyDescent="0.25">
      <c r="A21" s="44"/>
      <c r="B21" s="7"/>
      <c r="C21" s="7"/>
      <c r="E21" s="7"/>
      <c r="F21" s="45"/>
      <c r="G21" s="45"/>
      <c r="H21" s="45"/>
      <c r="I21" s="45"/>
      <c r="J21" s="45"/>
      <c r="K21" s="45"/>
      <c r="L21" s="45"/>
      <c r="M21" s="46"/>
      <c r="N21" s="45"/>
      <c r="O21" s="45"/>
      <c r="P21" s="47"/>
      <c r="Q21" s="52"/>
      <c r="R21" s="53"/>
      <c r="S21" s="54">
        <f t="shared" si="0"/>
        <v>0</v>
      </c>
    </row>
    <row r="22" spans="1:19" x14ac:dyDescent="0.25">
      <c r="A22" s="44" t="s">
        <v>47</v>
      </c>
      <c r="B22" s="7">
        <v>805</v>
      </c>
      <c r="C22" s="7">
        <v>1</v>
      </c>
      <c r="D22" t="s">
        <v>48</v>
      </c>
      <c r="E22" s="7">
        <v>10</v>
      </c>
      <c r="F22" s="45">
        <v>1.7046295999999999E-2</v>
      </c>
      <c r="G22" s="45">
        <v>1.6991897999999998E-2</v>
      </c>
      <c r="H22" s="45">
        <v>1.7511573999999999E-2</v>
      </c>
      <c r="I22" s="45">
        <v>1.8531249999999999E-2</v>
      </c>
      <c r="J22" s="45">
        <v>1.8027778000000001E-2</v>
      </c>
      <c r="K22" s="45">
        <v>1.8488425999999999E-2</v>
      </c>
      <c r="L22" s="45">
        <v>1.8842593000000001E-2</v>
      </c>
      <c r="M22" s="46">
        <v>1.8652777999999998E-2</v>
      </c>
      <c r="N22" s="45">
        <v>1.9930555999999999E-2</v>
      </c>
      <c r="O22" s="45">
        <v>2.1599536999999999E-2</v>
      </c>
      <c r="P22" s="47">
        <v>0.18562268500000001</v>
      </c>
      <c r="Q22" s="62">
        <v>500</v>
      </c>
      <c r="R22" s="53">
        <v>0.8</v>
      </c>
      <c r="S22" s="54">
        <f t="shared" si="0"/>
        <v>400</v>
      </c>
    </row>
    <row r="23" spans="1:19" x14ac:dyDescent="0.25">
      <c r="A23" s="44" t="s">
        <v>47</v>
      </c>
      <c r="B23" s="7">
        <v>856</v>
      </c>
      <c r="C23" s="7">
        <v>2</v>
      </c>
      <c r="D23" t="s">
        <v>49</v>
      </c>
      <c r="E23" s="7">
        <v>9</v>
      </c>
      <c r="F23" s="45">
        <v>1.7045139000000001E-2</v>
      </c>
      <c r="G23" s="45">
        <v>1.7020832999999999E-2</v>
      </c>
      <c r="H23" s="45">
        <v>1.8021991000000001E-2</v>
      </c>
      <c r="I23" s="45">
        <v>1.7600694E-2</v>
      </c>
      <c r="J23" s="45">
        <v>1.8552083E-2</v>
      </c>
      <c r="K23" s="45">
        <v>1.9172453999999998E-2</v>
      </c>
      <c r="L23" s="45">
        <v>1.9484953999999999E-2</v>
      </c>
      <c r="M23" s="46">
        <v>2.0043980999999999E-2</v>
      </c>
      <c r="N23" s="45">
        <v>2.0015046000000002E-2</v>
      </c>
      <c r="O23" s="45"/>
      <c r="P23" s="47">
        <v>0.16695717600000001</v>
      </c>
      <c r="Q23" s="63">
        <v>450</v>
      </c>
      <c r="R23" s="53">
        <v>0.8</v>
      </c>
      <c r="S23" s="54">
        <f t="shared" si="0"/>
        <v>360</v>
      </c>
    </row>
    <row r="24" spans="1:19" x14ac:dyDescent="0.25">
      <c r="A24" s="44" t="s">
        <v>47</v>
      </c>
      <c r="B24" s="7">
        <v>851</v>
      </c>
      <c r="C24" s="7">
        <v>3</v>
      </c>
      <c r="D24" t="s">
        <v>50</v>
      </c>
      <c r="E24" s="7">
        <v>9</v>
      </c>
      <c r="F24" s="45">
        <v>1.7734954000000001E-2</v>
      </c>
      <c r="G24" s="45">
        <v>1.7958333E-2</v>
      </c>
      <c r="H24" s="45">
        <v>1.8027778000000001E-2</v>
      </c>
      <c r="I24" s="45">
        <v>1.8394675999999999E-2</v>
      </c>
      <c r="J24" s="45">
        <v>1.8422454000000001E-2</v>
      </c>
      <c r="K24" s="45">
        <v>1.8800925999999999E-2</v>
      </c>
      <c r="L24" s="45">
        <v>1.8734954000000002E-2</v>
      </c>
      <c r="M24" s="46">
        <v>2.0057869999999998E-2</v>
      </c>
      <c r="N24" s="45">
        <v>2.0207176E-2</v>
      </c>
      <c r="O24" s="45"/>
      <c r="P24" s="47">
        <v>0.16833912000000001</v>
      </c>
      <c r="Q24" s="63">
        <v>420</v>
      </c>
      <c r="R24" s="53">
        <v>0.8</v>
      </c>
      <c r="S24" s="54">
        <f t="shared" si="0"/>
        <v>336</v>
      </c>
    </row>
    <row r="25" spans="1:19" x14ac:dyDescent="0.25">
      <c r="A25" s="44" t="s">
        <v>47</v>
      </c>
      <c r="B25" s="7">
        <v>857</v>
      </c>
      <c r="C25" s="7">
        <v>4</v>
      </c>
      <c r="D25" t="s">
        <v>51</v>
      </c>
      <c r="E25" s="7">
        <v>9</v>
      </c>
      <c r="F25" s="45">
        <v>1.6908565E-2</v>
      </c>
      <c r="G25" s="45">
        <v>1.7430556E-2</v>
      </c>
      <c r="H25" s="45">
        <v>1.7803241000000001E-2</v>
      </c>
      <c r="I25" s="45">
        <v>1.8420138999999999E-2</v>
      </c>
      <c r="J25" s="45">
        <v>1.8475694000000001E-2</v>
      </c>
      <c r="K25" s="45">
        <v>1.8574073999999999E-2</v>
      </c>
      <c r="L25" s="45">
        <v>1.9313657000000001E-2</v>
      </c>
      <c r="M25" s="46">
        <v>2.0267361000000001E-2</v>
      </c>
      <c r="N25" s="45">
        <v>2.1825231E-2</v>
      </c>
      <c r="O25" s="45"/>
      <c r="P25" s="47">
        <v>0.16901851900000001</v>
      </c>
      <c r="Q25" s="63">
        <v>400</v>
      </c>
      <c r="R25" s="53">
        <v>0.8</v>
      </c>
      <c r="S25" s="54">
        <f t="shared" si="0"/>
        <v>320</v>
      </c>
    </row>
    <row r="26" spans="1:19" x14ac:dyDescent="0.25">
      <c r="A26" s="44" t="s">
        <v>47</v>
      </c>
      <c r="B26" s="7">
        <v>804</v>
      </c>
      <c r="C26" s="7">
        <v>5</v>
      </c>
      <c r="D26" t="s">
        <v>52</v>
      </c>
      <c r="E26" s="7">
        <v>9</v>
      </c>
      <c r="F26" s="45">
        <v>1.7420139000000001E-2</v>
      </c>
      <c r="G26" s="45">
        <v>1.7554397999999999E-2</v>
      </c>
      <c r="H26" s="45">
        <v>1.7934028000000001E-2</v>
      </c>
      <c r="I26" s="45">
        <v>1.7914352000000001E-2</v>
      </c>
      <c r="J26" s="45">
        <v>1.8781249999999999E-2</v>
      </c>
      <c r="K26" s="45">
        <v>1.9493056000000002E-2</v>
      </c>
      <c r="L26" s="45">
        <v>1.9930555999999999E-2</v>
      </c>
      <c r="M26" s="46">
        <v>2.0385416999999999E-2</v>
      </c>
      <c r="N26" s="45">
        <v>2.1093750000000001E-2</v>
      </c>
      <c r="O26" s="45"/>
      <c r="P26" s="47">
        <v>0.17050694399999999</v>
      </c>
      <c r="Q26" s="63">
        <v>390</v>
      </c>
      <c r="R26" s="53">
        <v>0.8</v>
      </c>
      <c r="S26" s="54">
        <f t="shared" si="0"/>
        <v>312</v>
      </c>
    </row>
    <row r="27" spans="1:19" x14ac:dyDescent="0.25">
      <c r="A27" s="44" t="s">
        <v>47</v>
      </c>
      <c r="B27" s="7">
        <v>850</v>
      </c>
      <c r="C27" s="7">
        <v>6</v>
      </c>
      <c r="D27" t="s">
        <v>53</v>
      </c>
      <c r="E27" s="7">
        <v>9</v>
      </c>
      <c r="F27" s="45">
        <v>1.7297454E-2</v>
      </c>
      <c r="G27" s="45">
        <v>1.8133102000000002E-2</v>
      </c>
      <c r="H27" s="45">
        <v>1.8523148E-2</v>
      </c>
      <c r="I27" s="45">
        <v>1.8237269E-2</v>
      </c>
      <c r="J27" s="45">
        <v>1.8570601999999999E-2</v>
      </c>
      <c r="K27" s="45">
        <v>1.9625E-2</v>
      </c>
      <c r="L27" s="45">
        <v>2.0510417E-2</v>
      </c>
      <c r="M27" s="46">
        <v>2.0383102E-2</v>
      </c>
      <c r="N27" s="45">
        <v>2.2562499999999999E-2</v>
      </c>
      <c r="O27" s="45"/>
      <c r="P27" s="47">
        <v>0.17384259299999999</v>
      </c>
      <c r="Q27" s="63">
        <v>380</v>
      </c>
      <c r="R27" s="53">
        <v>0.8</v>
      </c>
      <c r="S27" s="54">
        <f t="shared" si="0"/>
        <v>304</v>
      </c>
    </row>
    <row r="28" spans="1:19" x14ac:dyDescent="0.25">
      <c r="A28" s="44" t="s">
        <v>47</v>
      </c>
      <c r="B28" s="7">
        <v>859</v>
      </c>
      <c r="C28" s="7">
        <v>7</v>
      </c>
      <c r="D28" t="s">
        <v>54</v>
      </c>
      <c r="E28" s="7">
        <v>9</v>
      </c>
      <c r="F28" s="45">
        <v>1.7490741000000001E-2</v>
      </c>
      <c r="G28" s="45">
        <v>1.8444444000000001E-2</v>
      </c>
      <c r="H28" s="45">
        <v>1.8314815000000002E-2</v>
      </c>
      <c r="I28" s="45">
        <v>1.9097222000000001E-2</v>
      </c>
      <c r="J28" s="45">
        <v>1.9677083000000001E-2</v>
      </c>
      <c r="K28" s="45">
        <v>1.9560185000000001E-2</v>
      </c>
      <c r="L28" s="45">
        <v>2.0349537000000001E-2</v>
      </c>
      <c r="M28" s="46">
        <v>1.996875E-2</v>
      </c>
      <c r="N28" s="45">
        <v>2.1386573999999998E-2</v>
      </c>
      <c r="O28" s="45"/>
      <c r="P28" s="47">
        <v>0.17428935200000001</v>
      </c>
      <c r="Q28" s="63">
        <v>370</v>
      </c>
      <c r="R28" s="53">
        <v>0.8</v>
      </c>
      <c r="S28" s="54">
        <f t="shared" si="0"/>
        <v>296</v>
      </c>
    </row>
    <row r="29" spans="1:19" x14ac:dyDescent="0.25">
      <c r="A29" s="44" t="s">
        <v>47</v>
      </c>
      <c r="B29" s="7">
        <v>801</v>
      </c>
      <c r="C29" s="7">
        <v>8</v>
      </c>
      <c r="D29" t="s">
        <v>55</v>
      </c>
      <c r="E29" s="7">
        <v>9</v>
      </c>
      <c r="F29" s="45">
        <v>1.8743056000000001E-2</v>
      </c>
      <c r="G29" s="45">
        <v>1.8369212999999999E-2</v>
      </c>
      <c r="H29" s="45">
        <v>1.8167823999999999E-2</v>
      </c>
      <c r="I29" s="45">
        <v>1.8664351999999999E-2</v>
      </c>
      <c r="J29" s="45">
        <v>2.0818287000000001E-2</v>
      </c>
      <c r="K29" s="45">
        <v>1.9543980999999998E-2</v>
      </c>
      <c r="L29" s="45">
        <v>1.9460648000000001E-2</v>
      </c>
      <c r="M29" s="46">
        <v>2.0165509000000002E-2</v>
      </c>
      <c r="N29" s="45">
        <v>2.1576389000000001E-2</v>
      </c>
      <c r="O29" s="45"/>
      <c r="P29" s="47">
        <v>0.175509259</v>
      </c>
      <c r="Q29" s="63">
        <v>360</v>
      </c>
      <c r="R29" s="53">
        <v>0.8</v>
      </c>
      <c r="S29" s="54">
        <f t="shared" si="0"/>
        <v>288</v>
      </c>
    </row>
    <row r="30" spans="1:19" x14ac:dyDescent="0.25">
      <c r="A30" s="44" t="s">
        <v>47</v>
      </c>
      <c r="B30" s="7">
        <v>809</v>
      </c>
      <c r="C30" s="7">
        <v>9</v>
      </c>
      <c r="D30" t="s">
        <v>56</v>
      </c>
      <c r="E30" s="7">
        <v>9</v>
      </c>
      <c r="F30" s="45">
        <v>1.7892360999999999E-2</v>
      </c>
      <c r="G30" s="45">
        <v>1.8908564999999999E-2</v>
      </c>
      <c r="H30" s="45">
        <v>1.8826388999999999E-2</v>
      </c>
      <c r="I30" s="45">
        <v>1.9402777999999999E-2</v>
      </c>
      <c r="J30" s="45">
        <v>2.0024305999999999E-2</v>
      </c>
      <c r="K30" s="45">
        <v>1.9439814999999999E-2</v>
      </c>
      <c r="L30" s="45">
        <v>1.9556713E-2</v>
      </c>
      <c r="M30" s="46">
        <v>2.1101852000000001E-2</v>
      </c>
      <c r="N30" s="45">
        <v>2.3680555999999998E-2</v>
      </c>
      <c r="O30" s="45"/>
      <c r="P30" s="47">
        <v>0.17883333300000001</v>
      </c>
      <c r="Q30" s="63">
        <v>350</v>
      </c>
      <c r="R30" s="53">
        <v>0.8</v>
      </c>
      <c r="S30" s="54">
        <f t="shared" si="0"/>
        <v>280</v>
      </c>
    </row>
    <row r="31" spans="1:19" x14ac:dyDescent="0.25">
      <c r="A31" s="44" t="s">
        <v>47</v>
      </c>
      <c r="B31" s="7">
        <v>855</v>
      </c>
      <c r="C31" s="7">
        <v>10</v>
      </c>
      <c r="D31" t="s">
        <v>57</v>
      </c>
      <c r="E31" s="7">
        <v>9</v>
      </c>
      <c r="F31" s="45">
        <v>1.8636574E-2</v>
      </c>
      <c r="G31" s="45">
        <v>1.7896991000000001E-2</v>
      </c>
      <c r="H31" s="45">
        <v>1.8800925999999999E-2</v>
      </c>
      <c r="I31" s="45">
        <v>1.8067130000000001E-2</v>
      </c>
      <c r="J31" s="45">
        <v>2.0086805999999999E-2</v>
      </c>
      <c r="K31" s="45">
        <v>2.1677083E-2</v>
      </c>
      <c r="L31" s="45">
        <v>2.0185185000000001E-2</v>
      </c>
      <c r="M31" s="46">
        <v>2.0949074000000002E-2</v>
      </c>
      <c r="N31" s="45">
        <v>2.3231480999999998E-2</v>
      </c>
      <c r="O31" s="45"/>
      <c r="P31" s="47">
        <v>0.17953125</v>
      </c>
      <c r="Q31" s="63">
        <v>340</v>
      </c>
      <c r="R31" s="53">
        <v>0.8</v>
      </c>
      <c r="S31" s="54">
        <f t="shared" si="0"/>
        <v>272</v>
      </c>
    </row>
    <row r="32" spans="1:19" x14ac:dyDescent="0.25">
      <c r="A32" s="44" t="s">
        <v>47</v>
      </c>
      <c r="B32" s="7">
        <v>802</v>
      </c>
      <c r="C32" s="7">
        <v>11</v>
      </c>
      <c r="D32" t="s">
        <v>58</v>
      </c>
      <c r="E32" s="7">
        <v>9</v>
      </c>
      <c r="F32" s="45">
        <v>1.8371528000000002E-2</v>
      </c>
      <c r="G32" s="45">
        <v>1.8437499999999999E-2</v>
      </c>
      <c r="H32" s="45">
        <v>1.8425925999999999E-2</v>
      </c>
      <c r="I32" s="45">
        <v>1.9038194000000001E-2</v>
      </c>
      <c r="J32" s="45">
        <v>1.9670139E-2</v>
      </c>
      <c r="K32" s="45">
        <v>2.0219906999999999E-2</v>
      </c>
      <c r="L32" s="45">
        <v>2.0876156999999999E-2</v>
      </c>
      <c r="M32" s="46">
        <v>2.1562499999999998E-2</v>
      </c>
      <c r="N32" s="45">
        <v>2.4168980999999999E-2</v>
      </c>
      <c r="O32" s="45"/>
      <c r="P32" s="47">
        <v>0.18077083299999999</v>
      </c>
      <c r="Q32" s="63">
        <v>330</v>
      </c>
      <c r="R32" s="53">
        <v>0.8</v>
      </c>
      <c r="S32" s="54">
        <f t="shared" si="0"/>
        <v>264</v>
      </c>
    </row>
    <row r="33" spans="1:19" x14ac:dyDescent="0.25">
      <c r="A33" s="44" t="s">
        <v>47</v>
      </c>
      <c r="B33" s="7">
        <v>858</v>
      </c>
      <c r="C33" s="7">
        <v>12</v>
      </c>
      <c r="D33" t="s">
        <v>59</v>
      </c>
      <c r="E33" s="7">
        <v>9</v>
      </c>
      <c r="F33" s="45">
        <v>1.6907406999999999E-2</v>
      </c>
      <c r="G33" s="45">
        <v>2.2442130000000001E-2</v>
      </c>
      <c r="H33" s="45">
        <v>1.7627315000000001E-2</v>
      </c>
      <c r="I33" s="45">
        <v>1.9686342999999999E-2</v>
      </c>
      <c r="J33" s="45">
        <v>2.2717593000000001E-2</v>
      </c>
      <c r="K33" s="45">
        <v>1.9422453999999999E-2</v>
      </c>
      <c r="L33" s="45">
        <v>1.9577546000000001E-2</v>
      </c>
      <c r="M33" s="46">
        <v>2.0568287000000001E-2</v>
      </c>
      <c r="N33" s="45">
        <v>2.2811343000000001E-2</v>
      </c>
      <c r="O33" s="45"/>
      <c r="P33" s="47">
        <v>0.18176041700000001</v>
      </c>
      <c r="Q33" s="63">
        <v>320</v>
      </c>
      <c r="R33" s="53">
        <v>0.8</v>
      </c>
      <c r="S33" s="54">
        <f t="shared" si="0"/>
        <v>256</v>
      </c>
    </row>
    <row r="34" spans="1:19" x14ac:dyDescent="0.25">
      <c r="A34" s="44" t="s">
        <v>47</v>
      </c>
      <c r="B34" s="7">
        <v>759</v>
      </c>
      <c r="C34" s="7">
        <v>13</v>
      </c>
      <c r="D34" t="s">
        <v>60</v>
      </c>
      <c r="E34" s="7">
        <v>9</v>
      </c>
      <c r="F34" s="45">
        <v>1.9457176E-2</v>
      </c>
      <c r="G34" s="45">
        <v>1.8402778000000002E-2</v>
      </c>
      <c r="H34" s="45">
        <v>1.8988425999999999E-2</v>
      </c>
      <c r="I34" s="45">
        <v>2.1281250000000002E-2</v>
      </c>
      <c r="J34" s="45">
        <v>1.8972222E-2</v>
      </c>
      <c r="K34" s="45">
        <v>1.9645833000000001E-2</v>
      </c>
      <c r="L34" s="45">
        <v>2.0656250000000001E-2</v>
      </c>
      <c r="M34" s="46">
        <v>2.0640045999999999E-2</v>
      </c>
      <c r="N34" s="45">
        <v>2.3833333000000002E-2</v>
      </c>
      <c r="O34" s="45"/>
      <c r="P34" s="47">
        <v>0.18187731500000001</v>
      </c>
      <c r="Q34" s="63">
        <v>310</v>
      </c>
      <c r="R34" s="53">
        <v>0.8</v>
      </c>
      <c r="S34" s="54">
        <f t="shared" si="0"/>
        <v>248</v>
      </c>
    </row>
    <row r="35" spans="1:19" x14ac:dyDescent="0.25">
      <c r="A35" s="44" t="s">
        <v>47</v>
      </c>
      <c r="B35" s="7">
        <v>808</v>
      </c>
      <c r="C35" s="7">
        <v>14</v>
      </c>
      <c r="D35" t="s">
        <v>61</v>
      </c>
      <c r="E35" s="7">
        <v>8</v>
      </c>
      <c r="F35" s="45">
        <v>1.8770833000000001E-2</v>
      </c>
      <c r="G35" s="45">
        <v>1.8452546E-2</v>
      </c>
      <c r="H35" s="45">
        <v>1.8028934999999999E-2</v>
      </c>
      <c r="I35" s="45">
        <v>2.0450230999999999E-2</v>
      </c>
      <c r="J35" s="45">
        <v>2.1386573999999998E-2</v>
      </c>
      <c r="K35" s="45">
        <v>2.1922454000000001E-2</v>
      </c>
      <c r="L35" s="45">
        <v>2.2319444000000001E-2</v>
      </c>
      <c r="M35" s="46">
        <v>2.5388889000000001E-2</v>
      </c>
      <c r="N35" s="45"/>
      <c r="O35" s="45"/>
      <c r="P35" s="47">
        <v>0.166719907</v>
      </c>
      <c r="Q35" s="63">
        <v>300</v>
      </c>
      <c r="R35" s="53">
        <v>0.8</v>
      </c>
      <c r="S35" s="54">
        <f t="shared" si="0"/>
        <v>240</v>
      </c>
    </row>
    <row r="36" spans="1:19" x14ac:dyDescent="0.25">
      <c r="A36" s="44" t="s">
        <v>47</v>
      </c>
      <c r="B36" s="7">
        <v>806</v>
      </c>
      <c r="C36" s="7">
        <v>15</v>
      </c>
      <c r="D36" t="s">
        <v>62</v>
      </c>
      <c r="E36" s="7">
        <v>8</v>
      </c>
      <c r="F36" s="45">
        <v>1.8850694000000001E-2</v>
      </c>
      <c r="G36" s="45">
        <v>1.9731480999999999E-2</v>
      </c>
      <c r="H36" s="45">
        <v>1.9387730999999998E-2</v>
      </c>
      <c r="I36" s="45">
        <v>2.0126156999999999E-2</v>
      </c>
      <c r="J36" s="45">
        <v>2.1555556E-2</v>
      </c>
      <c r="K36" s="45">
        <v>2.1815971999999999E-2</v>
      </c>
      <c r="L36" s="45">
        <v>2.2751157000000001E-2</v>
      </c>
      <c r="M36" s="46">
        <v>2.3096064999999999E-2</v>
      </c>
      <c r="N36" s="45"/>
      <c r="O36" s="45"/>
      <c r="P36" s="47">
        <v>0.16731481500000001</v>
      </c>
      <c r="Q36" s="63">
        <v>290</v>
      </c>
      <c r="R36" s="53">
        <v>0.8</v>
      </c>
      <c r="S36" s="54">
        <f t="shared" si="0"/>
        <v>232</v>
      </c>
    </row>
    <row r="37" spans="1:19" x14ac:dyDescent="0.25">
      <c r="A37" s="44" t="s">
        <v>47</v>
      </c>
      <c r="B37" s="7">
        <v>810</v>
      </c>
      <c r="C37" s="7">
        <v>16</v>
      </c>
      <c r="D37" t="s">
        <v>63</v>
      </c>
      <c r="E37" s="7">
        <v>8</v>
      </c>
      <c r="F37" s="45">
        <v>1.9471064999999999E-2</v>
      </c>
      <c r="G37" s="45">
        <v>1.9287037E-2</v>
      </c>
      <c r="H37" s="45">
        <v>1.9980324000000001E-2</v>
      </c>
      <c r="I37" s="45">
        <v>2.1423610999999999E-2</v>
      </c>
      <c r="J37" s="45">
        <v>2.1125000000000001E-2</v>
      </c>
      <c r="K37" s="45">
        <v>2.1353008999999999E-2</v>
      </c>
      <c r="L37" s="45">
        <v>2.3196759000000001E-2</v>
      </c>
      <c r="M37" s="46">
        <v>2.1822917000000001E-2</v>
      </c>
      <c r="N37" s="45"/>
      <c r="O37" s="45"/>
      <c r="P37" s="47">
        <v>0.16765972200000001</v>
      </c>
      <c r="Q37" s="63">
        <v>280</v>
      </c>
      <c r="R37" s="53">
        <v>0.8</v>
      </c>
      <c r="S37" s="54">
        <f t="shared" si="0"/>
        <v>224</v>
      </c>
    </row>
    <row r="38" spans="1:19" x14ac:dyDescent="0.25">
      <c r="A38" s="44" t="s">
        <v>47</v>
      </c>
      <c r="B38" s="7">
        <v>853</v>
      </c>
      <c r="C38" s="7">
        <v>17</v>
      </c>
      <c r="D38" t="s">
        <v>64</v>
      </c>
      <c r="E38" s="7">
        <v>8</v>
      </c>
      <c r="F38" s="45">
        <v>2.0015046000000002E-2</v>
      </c>
      <c r="G38" s="45">
        <v>2.1719907E-2</v>
      </c>
      <c r="H38" s="45">
        <v>2.0825231E-2</v>
      </c>
      <c r="I38" s="45">
        <v>2.4321758999999998E-2</v>
      </c>
      <c r="J38" s="45">
        <v>2.2510417000000001E-2</v>
      </c>
      <c r="K38" s="45">
        <v>2.4716434999999998E-2</v>
      </c>
      <c r="L38" s="45">
        <v>2.4989582999999999E-2</v>
      </c>
      <c r="M38" s="46">
        <v>2.4582176000000001E-2</v>
      </c>
      <c r="N38" s="45"/>
      <c r="O38" s="45"/>
      <c r="P38" s="47">
        <v>0.18368055599999999</v>
      </c>
      <c r="Q38" s="63">
        <v>270</v>
      </c>
      <c r="R38" s="53">
        <v>0.8</v>
      </c>
      <c r="S38" s="54">
        <f t="shared" si="0"/>
        <v>216</v>
      </c>
    </row>
    <row r="39" spans="1:19" x14ac:dyDescent="0.25">
      <c r="A39" s="44" t="s">
        <v>47</v>
      </c>
      <c r="B39" s="7">
        <v>854</v>
      </c>
      <c r="C39" s="7">
        <v>18</v>
      </c>
      <c r="D39" t="s">
        <v>65</v>
      </c>
      <c r="E39" s="7">
        <v>8</v>
      </c>
      <c r="F39" s="45">
        <v>1.9271990999999999E-2</v>
      </c>
      <c r="G39" s="45">
        <v>1.9745370000000002E-2</v>
      </c>
      <c r="H39" s="45">
        <v>1.9787037E-2</v>
      </c>
      <c r="I39" s="45">
        <v>2.3091435E-2</v>
      </c>
      <c r="J39" s="45">
        <v>2.4534721999999998E-2</v>
      </c>
      <c r="K39" s="45">
        <v>2.7344907000000002E-2</v>
      </c>
      <c r="L39" s="45">
        <v>2.5064815000000001E-2</v>
      </c>
      <c r="M39" s="46">
        <v>2.7150463E-2</v>
      </c>
      <c r="N39" s="45"/>
      <c r="O39" s="45"/>
      <c r="P39" s="47">
        <v>0.18599074099999999</v>
      </c>
      <c r="Q39" s="63">
        <v>260</v>
      </c>
      <c r="R39" s="53">
        <v>0.8</v>
      </c>
      <c r="S39" s="54">
        <f t="shared" si="0"/>
        <v>208</v>
      </c>
    </row>
    <row r="40" spans="1:19" x14ac:dyDescent="0.25">
      <c r="A40" s="44" t="s">
        <v>47</v>
      </c>
      <c r="B40" s="7">
        <v>803</v>
      </c>
      <c r="C40" s="7">
        <v>19</v>
      </c>
      <c r="D40" t="s">
        <v>66</v>
      </c>
      <c r="E40" s="7">
        <v>7</v>
      </c>
      <c r="F40" s="45">
        <v>1.7497684999999999E-2</v>
      </c>
      <c r="G40" s="45">
        <v>1.8181712999999999E-2</v>
      </c>
      <c r="H40" s="45">
        <v>1.8119212999999999E-2</v>
      </c>
      <c r="I40" s="45">
        <v>1.9063657000000001E-2</v>
      </c>
      <c r="J40" s="45">
        <v>1.9412037E-2</v>
      </c>
      <c r="K40" s="45">
        <v>2.2013888999999998E-2</v>
      </c>
      <c r="L40" s="45">
        <v>2.0818287000000001E-2</v>
      </c>
      <c r="M40" s="46"/>
      <c r="N40" s="45"/>
      <c r="O40" s="45"/>
      <c r="P40" s="47">
        <v>0.135106481</v>
      </c>
      <c r="Q40" s="63">
        <v>250</v>
      </c>
      <c r="R40" s="53">
        <v>0.8</v>
      </c>
      <c r="S40" s="54">
        <f t="shared" si="0"/>
        <v>200</v>
      </c>
    </row>
    <row r="41" spans="1:19" x14ac:dyDescent="0.25">
      <c r="A41" s="44" t="s">
        <v>47</v>
      </c>
      <c r="B41" s="7">
        <v>807</v>
      </c>
      <c r="C41" s="7">
        <v>20</v>
      </c>
      <c r="D41" t="s">
        <v>67</v>
      </c>
      <c r="E41" s="7">
        <v>5</v>
      </c>
      <c r="F41" s="45">
        <v>6.1094906999999997E-2</v>
      </c>
      <c r="G41" s="45">
        <v>2.0030092999999999E-2</v>
      </c>
      <c r="H41" s="45">
        <v>4.3305556000000002E-2</v>
      </c>
      <c r="I41" s="45">
        <v>2.1571758999999999E-2</v>
      </c>
      <c r="J41" s="45">
        <v>2.3106481000000002E-2</v>
      </c>
      <c r="K41" s="45"/>
      <c r="L41" s="45"/>
      <c r="M41" s="46"/>
      <c r="N41" s="45"/>
      <c r="O41" s="45"/>
      <c r="P41" s="47">
        <v>0.16910879600000001</v>
      </c>
      <c r="Q41" s="63">
        <v>245</v>
      </c>
      <c r="R41" s="53">
        <v>0.8</v>
      </c>
      <c r="S41" s="54">
        <f t="shared" si="0"/>
        <v>196</v>
      </c>
    </row>
    <row r="42" spans="1:19" x14ac:dyDescent="0.25">
      <c r="A42" s="44"/>
      <c r="B42" s="7"/>
      <c r="C42" s="7"/>
      <c r="E42" s="7"/>
      <c r="F42" s="45"/>
      <c r="G42" s="45"/>
      <c r="H42" s="45"/>
      <c r="I42" s="45"/>
      <c r="J42" s="45"/>
      <c r="K42" s="45"/>
      <c r="L42" s="45"/>
      <c r="M42" s="46"/>
      <c r="N42" s="45"/>
      <c r="O42" s="45"/>
      <c r="P42" s="47"/>
      <c r="Q42" s="52"/>
      <c r="R42" s="53"/>
      <c r="S42" s="54">
        <f t="shared" si="0"/>
        <v>0</v>
      </c>
    </row>
    <row r="43" spans="1:19" x14ac:dyDescent="0.25">
      <c r="A43" s="44" t="s">
        <v>68</v>
      </c>
      <c r="B43" s="7">
        <v>320</v>
      </c>
      <c r="C43" s="7">
        <v>1</v>
      </c>
      <c r="D43" t="s">
        <v>69</v>
      </c>
      <c r="E43" s="7">
        <v>9</v>
      </c>
      <c r="F43" s="45">
        <v>1.8512731000000001E-2</v>
      </c>
      <c r="G43" s="45">
        <v>1.7592593E-2</v>
      </c>
      <c r="H43" s="45">
        <v>1.7913194E-2</v>
      </c>
      <c r="I43" s="45">
        <v>1.8321759E-2</v>
      </c>
      <c r="J43" s="45">
        <v>1.9912037E-2</v>
      </c>
      <c r="K43" s="45">
        <v>2.0821758999999999E-2</v>
      </c>
      <c r="L43" s="45">
        <v>2.0094906999999999E-2</v>
      </c>
      <c r="M43" s="46">
        <v>2.0594906999999999E-2</v>
      </c>
      <c r="N43" s="45">
        <v>2.3324074E-2</v>
      </c>
      <c r="O43" s="45"/>
      <c r="P43" s="47">
        <v>0.17708796299999999</v>
      </c>
      <c r="Q43" s="62">
        <v>500</v>
      </c>
      <c r="R43" s="53">
        <v>0.7</v>
      </c>
      <c r="S43" s="54">
        <f t="shared" si="0"/>
        <v>350</v>
      </c>
    </row>
    <row r="44" spans="1:19" x14ac:dyDescent="0.25">
      <c r="A44" s="44" t="s">
        <v>68</v>
      </c>
      <c r="B44" s="7">
        <v>321</v>
      </c>
      <c r="C44" s="7">
        <v>2</v>
      </c>
      <c r="D44" t="s">
        <v>70</v>
      </c>
      <c r="E44" s="7">
        <v>9</v>
      </c>
      <c r="F44" s="45">
        <v>1.8570601999999999E-2</v>
      </c>
      <c r="G44" s="45">
        <v>1.8592593000000001E-2</v>
      </c>
      <c r="H44" s="45">
        <v>1.9417824E-2</v>
      </c>
      <c r="I44" s="45">
        <v>1.8763888999999999E-2</v>
      </c>
      <c r="J44" s="45">
        <v>1.8792824E-2</v>
      </c>
      <c r="K44" s="45">
        <v>2.0233795999999998E-2</v>
      </c>
      <c r="L44" s="45">
        <v>2.0733795999999999E-2</v>
      </c>
      <c r="M44" s="46">
        <v>2.0071759000000002E-2</v>
      </c>
      <c r="N44" s="45">
        <v>2.2255786999999999E-2</v>
      </c>
      <c r="O44" s="45"/>
      <c r="P44" s="47">
        <v>0.17743286999999999</v>
      </c>
      <c r="Q44" s="63">
        <v>450</v>
      </c>
      <c r="R44" s="53">
        <v>0.7</v>
      </c>
      <c r="S44" s="54">
        <f t="shared" si="0"/>
        <v>315</v>
      </c>
    </row>
    <row r="45" spans="1:19" x14ac:dyDescent="0.25">
      <c r="A45" s="44" t="s">
        <v>68</v>
      </c>
      <c r="B45" s="7">
        <v>302</v>
      </c>
      <c r="C45" s="7">
        <v>3</v>
      </c>
      <c r="D45" t="s">
        <v>71</v>
      </c>
      <c r="E45" s="7">
        <v>9</v>
      </c>
      <c r="F45" s="45">
        <v>1.8508101999999998E-2</v>
      </c>
      <c r="G45" s="45">
        <v>1.8590277999999998E-2</v>
      </c>
      <c r="H45" s="45">
        <v>1.9243056000000001E-2</v>
      </c>
      <c r="I45" s="45">
        <v>1.9214120000000001E-2</v>
      </c>
      <c r="J45" s="45">
        <v>2.0763889000000001E-2</v>
      </c>
      <c r="K45" s="45">
        <v>2.1114582999999999E-2</v>
      </c>
      <c r="L45" s="45">
        <v>2.1466434999999999E-2</v>
      </c>
      <c r="M45" s="46">
        <v>2.190162E-2</v>
      </c>
      <c r="N45" s="45">
        <v>2.2594907000000001E-2</v>
      </c>
      <c r="O45" s="45"/>
      <c r="P45" s="47">
        <v>0.18339699100000001</v>
      </c>
      <c r="Q45" s="63">
        <v>420</v>
      </c>
      <c r="R45" s="53">
        <v>0.7</v>
      </c>
      <c r="S45" s="54">
        <f t="shared" si="0"/>
        <v>294</v>
      </c>
    </row>
    <row r="46" spans="1:19" x14ac:dyDescent="0.25">
      <c r="A46" s="44" t="s">
        <v>68</v>
      </c>
      <c r="B46" s="7">
        <v>354</v>
      </c>
      <c r="C46" s="7">
        <v>4</v>
      </c>
      <c r="D46" t="s">
        <v>72</v>
      </c>
      <c r="E46" s="7">
        <v>9</v>
      </c>
      <c r="F46" s="45">
        <v>1.7883102000000001E-2</v>
      </c>
      <c r="G46" s="45">
        <v>1.8599536999999999E-2</v>
      </c>
      <c r="H46" s="45">
        <v>1.9532407000000002E-2</v>
      </c>
      <c r="I46" s="45">
        <v>2.0913194E-2</v>
      </c>
      <c r="J46" s="45">
        <v>2.0586805999999999E-2</v>
      </c>
      <c r="K46" s="45">
        <v>2.0968750000000001E-2</v>
      </c>
      <c r="L46" s="45">
        <v>2.1378471999999999E-2</v>
      </c>
      <c r="M46" s="46">
        <v>2.152662E-2</v>
      </c>
      <c r="N46" s="45">
        <v>2.6255786999999999E-2</v>
      </c>
      <c r="O46" s="45"/>
      <c r="P46" s="47">
        <v>0.18764467600000001</v>
      </c>
      <c r="Q46" s="63">
        <v>400</v>
      </c>
      <c r="R46" s="53">
        <v>0.7</v>
      </c>
      <c r="S46" s="54">
        <f t="shared" si="0"/>
        <v>280</v>
      </c>
    </row>
    <row r="47" spans="1:19" x14ac:dyDescent="0.25">
      <c r="A47" s="44" t="s">
        <v>68</v>
      </c>
      <c r="B47" s="7">
        <v>308</v>
      </c>
      <c r="C47" s="7">
        <v>5</v>
      </c>
      <c r="D47" t="s">
        <v>73</v>
      </c>
      <c r="E47" s="7">
        <v>9</v>
      </c>
      <c r="F47" s="45">
        <v>1.9484953999999999E-2</v>
      </c>
      <c r="G47" s="45">
        <v>1.9542824E-2</v>
      </c>
      <c r="H47" s="45">
        <v>1.9871527999999999E-2</v>
      </c>
      <c r="I47" s="45">
        <v>1.9887730999999999E-2</v>
      </c>
      <c r="J47" s="45">
        <v>1.9886574000000001E-2</v>
      </c>
      <c r="K47" s="45">
        <v>2.0540508999999998E-2</v>
      </c>
      <c r="L47" s="45">
        <v>2.1681712999999998E-2</v>
      </c>
      <c r="M47" s="46">
        <v>2.296875E-2</v>
      </c>
      <c r="N47" s="45">
        <v>2.5358795999999999E-2</v>
      </c>
      <c r="O47" s="45"/>
      <c r="P47" s="47">
        <v>0.18922338</v>
      </c>
      <c r="Q47" s="63">
        <v>390</v>
      </c>
      <c r="R47" s="53">
        <v>0.7</v>
      </c>
      <c r="S47" s="54">
        <f t="shared" si="0"/>
        <v>273</v>
      </c>
    </row>
    <row r="48" spans="1:19" x14ac:dyDescent="0.25">
      <c r="A48" s="44" t="s">
        <v>68</v>
      </c>
      <c r="B48" s="7">
        <v>356</v>
      </c>
      <c r="C48" s="7">
        <v>6</v>
      </c>
      <c r="D48" t="s">
        <v>74</v>
      </c>
      <c r="E48" s="7">
        <v>9</v>
      </c>
      <c r="F48" s="45">
        <v>2.0849537000000001E-2</v>
      </c>
      <c r="G48" s="45">
        <v>1.9386574E-2</v>
      </c>
      <c r="H48" s="45">
        <v>1.9777777999999999E-2</v>
      </c>
      <c r="I48" s="45">
        <v>1.9787037E-2</v>
      </c>
      <c r="J48" s="45">
        <v>2.0011574000000001E-2</v>
      </c>
      <c r="K48" s="45">
        <v>2.0356480999999999E-2</v>
      </c>
      <c r="L48" s="45">
        <v>2.2696759E-2</v>
      </c>
      <c r="M48" s="46">
        <v>2.2344907000000001E-2</v>
      </c>
      <c r="N48" s="45">
        <v>2.5425926000000001E-2</v>
      </c>
      <c r="O48" s="45"/>
      <c r="P48" s="47">
        <v>0.190636574</v>
      </c>
      <c r="Q48" s="63">
        <v>380</v>
      </c>
      <c r="R48" s="53">
        <v>0.7</v>
      </c>
      <c r="S48" s="54">
        <f t="shared" si="0"/>
        <v>266</v>
      </c>
    </row>
    <row r="49" spans="1:19" x14ac:dyDescent="0.25">
      <c r="A49" s="44" t="s">
        <v>68</v>
      </c>
      <c r="B49" s="7">
        <v>309</v>
      </c>
      <c r="C49" s="7">
        <v>7</v>
      </c>
      <c r="D49" t="s">
        <v>75</v>
      </c>
      <c r="E49" s="7">
        <v>8</v>
      </c>
      <c r="F49" s="45">
        <v>1.8706019000000001E-2</v>
      </c>
      <c r="G49" s="45">
        <v>1.9050925999999999E-2</v>
      </c>
      <c r="H49" s="45">
        <v>1.9946759000000001E-2</v>
      </c>
      <c r="I49" s="45">
        <v>2.0811343E-2</v>
      </c>
      <c r="J49" s="45">
        <v>2.0793981E-2</v>
      </c>
      <c r="K49" s="45">
        <v>2.0292824000000001E-2</v>
      </c>
      <c r="L49" s="45">
        <v>2.0877315E-2</v>
      </c>
      <c r="M49" s="46">
        <v>2.2929398E-2</v>
      </c>
      <c r="N49" s="45"/>
      <c r="O49" s="45"/>
      <c r="P49" s="47">
        <v>0.16340856500000001</v>
      </c>
      <c r="Q49" s="63">
        <v>370</v>
      </c>
      <c r="R49" s="53">
        <v>0.7</v>
      </c>
      <c r="S49" s="54">
        <f t="shared" si="0"/>
        <v>259</v>
      </c>
    </row>
    <row r="50" spans="1:19" x14ac:dyDescent="0.25">
      <c r="A50" s="44" t="s">
        <v>68</v>
      </c>
      <c r="B50" s="7">
        <v>358</v>
      </c>
      <c r="C50" s="7">
        <v>8</v>
      </c>
      <c r="D50" t="s">
        <v>76</v>
      </c>
      <c r="E50" s="7">
        <v>8</v>
      </c>
      <c r="F50" s="45">
        <v>1.8850694000000001E-2</v>
      </c>
      <c r="G50" s="45">
        <v>2.0931713000000001E-2</v>
      </c>
      <c r="H50" s="45">
        <v>1.9875E-2</v>
      </c>
      <c r="I50" s="45">
        <v>2.0650463000000001E-2</v>
      </c>
      <c r="J50" s="45">
        <v>2.0211805999999999E-2</v>
      </c>
      <c r="K50" s="45">
        <v>2.1137731E-2</v>
      </c>
      <c r="L50" s="45">
        <v>2.2119212999999999E-2</v>
      </c>
      <c r="M50" s="46">
        <v>2.2887731000000001E-2</v>
      </c>
      <c r="N50" s="45"/>
      <c r="O50" s="45"/>
      <c r="P50" s="47">
        <v>0.16666435199999999</v>
      </c>
      <c r="Q50" s="63">
        <v>360</v>
      </c>
      <c r="R50" s="53">
        <v>0.7</v>
      </c>
      <c r="S50" s="54">
        <f t="shared" si="0"/>
        <v>251.99999999999997</v>
      </c>
    </row>
    <row r="51" spans="1:19" x14ac:dyDescent="0.25">
      <c r="A51" s="44" t="s">
        <v>68</v>
      </c>
      <c r="B51" s="7">
        <v>351</v>
      </c>
      <c r="C51" s="7">
        <v>9</v>
      </c>
      <c r="D51" t="s">
        <v>77</v>
      </c>
      <c r="E51" s="7">
        <v>8</v>
      </c>
      <c r="F51" s="45">
        <v>1.8938657000000001E-2</v>
      </c>
      <c r="G51" s="45">
        <v>1.9391203999999999E-2</v>
      </c>
      <c r="H51" s="45">
        <v>2.175463E-2</v>
      </c>
      <c r="I51" s="45">
        <v>2.2805556000000001E-2</v>
      </c>
      <c r="J51" s="45">
        <v>2.2927083000000001E-2</v>
      </c>
      <c r="K51" s="45">
        <v>2.1091434999999999E-2</v>
      </c>
      <c r="L51" s="45">
        <v>2.3538193999999998E-2</v>
      </c>
      <c r="M51" s="46">
        <v>2.3369213E-2</v>
      </c>
      <c r="N51" s="45"/>
      <c r="O51" s="45"/>
      <c r="P51" s="47">
        <v>0.17381597200000001</v>
      </c>
      <c r="Q51" s="63">
        <v>350</v>
      </c>
      <c r="R51" s="53">
        <v>0.7</v>
      </c>
      <c r="S51" s="54">
        <f t="shared" si="0"/>
        <v>244.99999999999997</v>
      </c>
    </row>
    <row r="52" spans="1:19" x14ac:dyDescent="0.25">
      <c r="A52" s="44" t="s">
        <v>68</v>
      </c>
      <c r="B52" s="7">
        <v>60</v>
      </c>
      <c r="C52" s="7">
        <v>10</v>
      </c>
      <c r="D52" t="s">
        <v>78</v>
      </c>
      <c r="E52" s="7">
        <v>8</v>
      </c>
      <c r="F52" s="45">
        <v>2.0425926E-2</v>
      </c>
      <c r="G52" s="45">
        <v>1.9869213E-2</v>
      </c>
      <c r="H52" s="45">
        <v>2.0554398000000002E-2</v>
      </c>
      <c r="I52" s="45">
        <v>2.0898147999999998E-2</v>
      </c>
      <c r="J52" s="45">
        <v>2.147338E-2</v>
      </c>
      <c r="K52" s="45">
        <v>2.1884259E-2</v>
      </c>
      <c r="L52" s="45">
        <v>2.2231481000000001E-2</v>
      </c>
      <c r="M52" s="46">
        <v>2.7186343000000002E-2</v>
      </c>
      <c r="N52" s="45"/>
      <c r="O52" s="45"/>
      <c r="P52" s="47">
        <v>0.17452314799999999</v>
      </c>
      <c r="Q52" s="63">
        <v>340</v>
      </c>
      <c r="R52" s="53">
        <v>0.7</v>
      </c>
      <c r="S52" s="54">
        <f t="shared" si="0"/>
        <v>237.99999999999997</v>
      </c>
    </row>
    <row r="53" spans="1:19" x14ac:dyDescent="0.25">
      <c r="A53" s="44" t="s">
        <v>68</v>
      </c>
      <c r="B53" s="7">
        <v>353</v>
      </c>
      <c r="C53" s="7">
        <v>11</v>
      </c>
      <c r="D53" t="s">
        <v>79</v>
      </c>
      <c r="E53" s="7">
        <v>8</v>
      </c>
      <c r="F53" s="45">
        <v>1.8292823999999999E-2</v>
      </c>
      <c r="G53" s="45">
        <v>1.9092593000000001E-2</v>
      </c>
      <c r="H53" s="45">
        <v>1.9699074E-2</v>
      </c>
      <c r="I53" s="45">
        <v>2.3260416999999999E-2</v>
      </c>
      <c r="J53" s="45">
        <v>2.2826388999999999E-2</v>
      </c>
      <c r="K53" s="45">
        <v>2.2170138999999998E-2</v>
      </c>
      <c r="L53" s="45">
        <v>2.3075231000000002E-2</v>
      </c>
      <c r="M53" s="46">
        <v>2.7061343000000002E-2</v>
      </c>
      <c r="N53" s="45"/>
      <c r="O53" s="45"/>
      <c r="P53" s="47">
        <v>0.17547800899999999</v>
      </c>
      <c r="Q53" s="63">
        <v>330</v>
      </c>
      <c r="R53" s="53">
        <v>0.7</v>
      </c>
      <c r="S53" s="54">
        <f t="shared" si="0"/>
        <v>230.99999999999997</v>
      </c>
    </row>
    <row r="54" spans="1:19" x14ac:dyDescent="0.25">
      <c r="A54" s="44" t="s">
        <v>68</v>
      </c>
      <c r="B54" s="7">
        <v>319</v>
      </c>
      <c r="C54" s="7">
        <v>12</v>
      </c>
      <c r="D54" t="s">
        <v>80</v>
      </c>
      <c r="E54" s="7">
        <v>8</v>
      </c>
      <c r="F54" s="45">
        <v>2.0763889000000001E-2</v>
      </c>
      <c r="G54" s="45">
        <v>2.0738426000000001E-2</v>
      </c>
      <c r="H54" s="45">
        <v>2.1385417E-2</v>
      </c>
      <c r="I54" s="45">
        <v>2.1906249999999999E-2</v>
      </c>
      <c r="J54" s="45">
        <v>2.4033565E-2</v>
      </c>
      <c r="K54" s="45">
        <v>2.3217593000000002E-2</v>
      </c>
      <c r="L54" s="45">
        <v>2.3993055999999999E-2</v>
      </c>
      <c r="M54" s="46">
        <v>2.478588E-2</v>
      </c>
      <c r="N54" s="45"/>
      <c r="O54" s="45"/>
      <c r="P54" s="47">
        <v>0.180824074</v>
      </c>
      <c r="Q54" s="63">
        <v>320</v>
      </c>
      <c r="R54" s="53">
        <v>0.7</v>
      </c>
      <c r="S54" s="54">
        <f t="shared" si="0"/>
        <v>224</v>
      </c>
    </row>
    <row r="55" spans="1:19" x14ac:dyDescent="0.25">
      <c r="A55" s="44" t="s">
        <v>68</v>
      </c>
      <c r="B55" s="7">
        <v>311</v>
      </c>
      <c r="C55" s="7">
        <v>13</v>
      </c>
      <c r="D55" t="s">
        <v>81</v>
      </c>
      <c r="E55" s="7">
        <v>8</v>
      </c>
      <c r="F55" s="45">
        <v>1.9037037E-2</v>
      </c>
      <c r="G55" s="45">
        <v>1.9231481000000002E-2</v>
      </c>
      <c r="H55" s="45">
        <v>2.0204861000000001E-2</v>
      </c>
      <c r="I55" s="45">
        <v>2.1158565000000001E-2</v>
      </c>
      <c r="J55" s="45">
        <v>2.2098380000000001E-2</v>
      </c>
      <c r="K55" s="45">
        <v>2.4630787000000001E-2</v>
      </c>
      <c r="L55" s="45">
        <v>2.7988426E-2</v>
      </c>
      <c r="M55" s="46">
        <v>2.9983796E-2</v>
      </c>
      <c r="N55" s="45"/>
      <c r="O55" s="45"/>
      <c r="P55" s="47">
        <v>0.18433333299999999</v>
      </c>
      <c r="Q55" s="63">
        <v>310</v>
      </c>
      <c r="R55" s="53">
        <v>0.7</v>
      </c>
      <c r="S55" s="54">
        <f t="shared" si="0"/>
        <v>217</v>
      </c>
    </row>
    <row r="56" spans="1:19" x14ac:dyDescent="0.25">
      <c r="A56" s="44" t="s">
        <v>68</v>
      </c>
      <c r="B56" s="7">
        <v>301</v>
      </c>
      <c r="C56" s="7">
        <v>14</v>
      </c>
      <c r="D56" t="s">
        <v>82</v>
      </c>
      <c r="E56" s="7">
        <v>8</v>
      </c>
      <c r="F56" s="45">
        <v>1.8425925999999999E-2</v>
      </c>
      <c r="G56" s="45">
        <v>1.9646990999999999E-2</v>
      </c>
      <c r="H56" s="45">
        <v>2.0297453999999999E-2</v>
      </c>
      <c r="I56" s="45">
        <v>2.1724536999999999E-2</v>
      </c>
      <c r="J56" s="45">
        <v>2.3871527999999999E-2</v>
      </c>
      <c r="K56" s="45">
        <v>2.5091434999999999E-2</v>
      </c>
      <c r="L56" s="45">
        <v>2.7232638999999999E-2</v>
      </c>
      <c r="M56" s="46">
        <v>3.2178241000000003E-2</v>
      </c>
      <c r="N56" s="45"/>
      <c r="O56" s="45"/>
      <c r="P56" s="47">
        <v>0.18846874999999999</v>
      </c>
      <c r="Q56" s="63">
        <v>300</v>
      </c>
      <c r="R56" s="53">
        <v>0.7</v>
      </c>
      <c r="S56" s="54">
        <f t="shared" si="0"/>
        <v>210</v>
      </c>
    </row>
    <row r="57" spans="1:19" x14ac:dyDescent="0.25">
      <c r="A57" s="44" t="s">
        <v>68</v>
      </c>
      <c r="B57" s="7">
        <v>316</v>
      </c>
      <c r="C57" s="7">
        <v>15</v>
      </c>
      <c r="D57" t="s">
        <v>83</v>
      </c>
      <c r="E57" s="7">
        <v>7</v>
      </c>
      <c r="F57" s="45">
        <v>1.9629629999999999E-2</v>
      </c>
      <c r="G57" s="45">
        <v>1.9635416999999999E-2</v>
      </c>
      <c r="H57" s="45">
        <v>2.0050926E-2</v>
      </c>
      <c r="I57" s="45">
        <v>2.0633102E-2</v>
      </c>
      <c r="J57" s="45">
        <v>2.7446759000000001E-2</v>
      </c>
      <c r="K57" s="45">
        <v>2.2206019E-2</v>
      </c>
      <c r="L57" s="45">
        <v>2.4351852E-2</v>
      </c>
      <c r="M57" s="46"/>
      <c r="N57" s="45"/>
      <c r="O57" s="45"/>
      <c r="P57" s="47">
        <v>0.153953704</v>
      </c>
      <c r="Q57" s="63">
        <v>290</v>
      </c>
      <c r="R57" s="53">
        <v>0.7</v>
      </c>
      <c r="S57" s="54">
        <f t="shared" si="0"/>
        <v>203</v>
      </c>
    </row>
    <row r="58" spans="1:19" x14ac:dyDescent="0.25">
      <c r="A58" s="44" t="s">
        <v>68</v>
      </c>
      <c r="B58" s="7">
        <v>304</v>
      </c>
      <c r="C58" s="7">
        <v>16</v>
      </c>
      <c r="D58" t="s">
        <v>84</v>
      </c>
      <c r="E58" s="7">
        <v>7</v>
      </c>
      <c r="F58" s="45">
        <v>2.0185185000000001E-2</v>
      </c>
      <c r="G58" s="45">
        <v>2.0145832999999998E-2</v>
      </c>
      <c r="H58" s="45">
        <v>2.1354167E-2</v>
      </c>
      <c r="I58" s="45">
        <v>2.165162E-2</v>
      </c>
      <c r="J58" s="45">
        <v>2.4916667E-2</v>
      </c>
      <c r="K58" s="45">
        <v>2.5144676000000001E-2</v>
      </c>
      <c r="L58" s="45">
        <v>2.3059027999999999E-2</v>
      </c>
      <c r="M58" s="46"/>
      <c r="N58" s="45"/>
      <c r="O58" s="45"/>
      <c r="P58" s="47">
        <v>0.156457176</v>
      </c>
      <c r="Q58" s="63">
        <v>280</v>
      </c>
      <c r="R58" s="53">
        <v>0.7</v>
      </c>
      <c r="S58" s="54">
        <f t="shared" si="0"/>
        <v>196</v>
      </c>
    </row>
    <row r="59" spans="1:19" x14ac:dyDescent="0.25">
      <c r="A59" s="44" t="s">
        <v>68</v>
      </c>
      <c r="B59" s="7">
        <v>313</v>
      </c>
      <c r="C59" s="7">
        <v>17</v>
      </c>
      <c r="D59" t="s">
        <v>85</v>
      </c>
      <c r="E59" s="7">
        <v>7</v>
      </c>
      <c r="F59" s="45">
        <v>1.9681713E-2</v>
      </c>
      <c r="G59" s="45">
        <v>2.0045139E-2</v>
      </c>
      <c r="H59" s="45">
        <v>2.0750000000000001E-2</v>
      </c>
      <c r="I59" s="45">
        <v>2.2329860999999999E-2</v>
      </c>
      <c r="J59" s="45">
        <v>2.3851852E-2</v>
      </c>
      <c r="K59" s="45">
        <v>2.6202546E-2</v>
      </c>
      <c r="L59" s="45">
        <v>2.6881944000000001E-2</v>
      </c>
      <c r="M59" s="46"/>
      <c r="N59" s="45"/>
      <c r="O59" s="45"/>
      <c r="P59" s="47">
        <v>0.15974305599999999</v>
      </c>
      <c r="Q59" s="63">
        <v>270</v>
      </c>
      <c r="R59" s="53">
        <v>0.7</v>
      </c>
      <c r="S59" s="54">
        <f t="shared" si="0"/>
        <v>189</v>
      </c>
    </row>
    <row r="60" spans="1:19" x14ac:dyDescent="0.25">
      <c r="A60" s="44" t="s">
        <v>68</v>
      </c>
      <c r="B60" s="7">
        <v>315</v>
      </c>
      <c r="C60" s="7">
        <v>18</v>
      </c>
      <c r="D60" t="s">
        <v>86</v>
      </c>
      <c r="E60" s="7">
        <v>7</v>
      </c>
      <c r="F60" s="45">
        <v>2.0833332999999999E-2</v>
      </c>
      <c r="G60" s="45">
        <v>2.1231481E-2</v>
      </c>
      <c r="H60" s="45">
        <v>2.2298610999999999E-2</v>
      </c>
      <c r="I60" s="45">
        <v>2.3100694000000001E-2</v>
      </c>
      <c r="J60" s="45">
        <v>2.5225694E-2</v>
      </c>
      <c r="K60" s="45">
        <v>2.5983796E-2</v>
      </c>
      <c r="L60" s="45">
        <v>2.6525462999999999E-2</v>
      </c>
      <c r="M60" s="46"/>
      <c r="N60" s="45"/>
      <c r="O60" s="45"/>
      <c r="P60" s="47">
        <v>0.165199074</v>
      </c>
      <c r="Q60" s="63">
        <v>260</v>
      </c>
      <c r="R60" s="53">
        <v>0.7</v>
      </c>
      <c r="S60" s="54">
        <f t="shared" si="0"/>
        <v>182</v>
      </c>
    </row>
    <row r="61" spans="1:19" x14ac:dyDescent="0.25">
      <c r="A61" s="44" t="s">
        <v>68</v>
      </c>
      <c r="B61" s="7">
        <v>322</v>
      </c>
      <c r="C61" s="7">
        <v>19</v>
      </c>
      <c r="D61" t="s">
        <v>87</v>
      </c>
      <c r="E61" s="7">
        <v>7</v>
      </c>
      <c r="F61" s="45">
        <v>2.3721065E-2</v>
      </c>
      <c r="G61" s="45">
        <v>2.1747684999999999E-2</v>
      </c>
      <c r="H61" s="45">
        <v>2.1886573999999999E-2</v>
      </c>
      <c r="I61" s="45">
        <v>2.6893519000000001E-2</v>
      </c>
      <c r="J61" s="45">
        <v>2.2605324E-2</v>
      </c>
      <c r="K61" s="45">
        <v>2.4432869999999999E-2</v>
      </c>
      <c r="L61" s="45">
        <v>2.4767361000000002E-2</v>
      </c>
      <c r="M61" s="46"/>
      <c r="N61" s="45"/>
      <c r="O61" s="45"/>
      <c r="P61" s="47">
        <v>0.16605439799999999</v>
      </c>
      <c r="Q61" s="63">
        <v>250</v>
      </c>
      <c r="R61" s="53">
        <v>0.7</v>
      </c>
      <c r="S61" s="54">
        <f t="shared" si="0"/>
        <v>175</v>
      </c>
    </row>
    <row r="62" spans="1:19" x14ac:dyDescent="0.25">
      <c r="A62" s="44" t="s">
        <v>68</v>
      </c>
      <c r="B62" s="7">
        <v>325</v>
      </c>
      <c r="C62" s="7">
        <v>20</v>
      </c>
      <c r="D62" t="s">
        <v>88</v>
      </c>
      <c r="E62" s="7">
        <v>7</v>
      </c>
      <c r="F62" s="45">
        <v>2.3995369999999999E-2</v>
      </c>
      <c r="G62" s="45">
        <v>2.3847222000000001E-2</v>
      </c>
      <c r="H62" s="45">
        <v>2.5119213000000001E-2</v>
      </c>
      <c r="I62" s="45">
        <v>2.5650462999999998E-2</v>
      </c>
      <c r="J62" s="45">
        <v>2.6324073999999999E-2</v>
      </c>
      <c r="K62" s="45">
        <v>2.6385417000000001E-2</v>
      </c>
      <c r="L62" s="45">
        <v>3.0289351999999999E-2</v>
      </c>
      <c r="M62" s="46"/>
      <c r="N62" s="45"/>
      <c r="O62" s="45"/>
      <c r="P62" s="47">
        <v>0.18161111099999999</v>
      </c>
      <c r="Q62" s="63">
        <v>245</v>
      </c>
      <c r="R62" s="53">
        <v>0.7</v>
      </c>
      <c r="S62" s="54">
        <f t="shared" si="0"/>
        <v>171.5</v>
      </c>
    </row>
    <row r="63" spans="1:19" x14ac:dyDescent="0.25">
      <c r="A63" s="44" t="s">
        <v>68</v>
      </c>
      <c r="B63" s="7">
        <v>360</v>
      </c>
      <c r="C63" s="7">
        <v>21</v>
      </c>
      <c r="D63" t="s">
        <v>89</v>
      </c>
      <c r="E63" s="7">
        <v>6</v>
      </c>
      <c r="F63" s="45">
        <v>2.0258102E-2</v>
      </c>
      <c r="G63" s="45">
        <v>2.4075230999999999E-2</v>
      </c>
      <c r="H63" s="45">
        <v>2.2898148E-2</v>
      </c>
      <c r="I63" s="45">
        <v>2.8761574000000002E-2</v>
      </c>
      <c r="J63" s="45">
        <v>2.7142361E-2</v>
      </c>
      <c r="K63" s="45">
        <v>2.4489582999999999E-2</v>
      </c>
      <c r="L63" s="45"/>
      <c r="M63" s="46"/>
      <c r="N63" s="45"/>
      <c r="O63" s="45"/>
      <c r="P63" s="47">
        <v>0.14762500000000001</v>
      </c>
      <c r="Q63" s="63">
        <v>240</v>
      </c>
      <c r="R63" s="53">
        <v>0.7</v>
      </c>
      <c r="S63" s="54">
        <f t="shared" si="0"/>
        <v>168</v>
      </c>
    </row>
    <row r="64" spans="1:19" x14ac:dyDescent="0.25">
      <c r="A64" s="44" t="s">
        <v>68</v>
      </c>
      <c r="B64" s="7">
        <v>314</v>
      </c>
      <c r="C64" s="7">
        <v>22</v>
      </c>
      <c r="D64" t="s">
        <v>90</v>
      </c>
      <c r="E64" s="7">
        <v>6</v>
      </c>
      <c r="F64" s="45">
        <v>2.2487269000000001E-2</v>
      </c>
      <c r="G64" s="45">
        <v>2.3429398000000001E-2</v>
      </c>
      <c r="H64" s="45">
        <v>2.6731481000000001E-2</v>
      </c>
      <c r="I64" s="45">
        <v>2.6722222E-2</v>
      </c>
      <c r="J64" s="45">
        <v>2.8241898000000001E-2</v>
      </c>
      <c r="K64" s="45">
        <v>2.9349536999999998E-2</v>
      </c>
      <c r="L64" s="45"/>
      <c r="M64" s="46"/>
      <c r="N64" s="45"/>
      <c r="O64" s="45"/>
      <c r="P64" s="47">
        <v>0.15696180600000001</v>
      </c>
      <c r="Q64" s="63">
        <v>235</v>
      </c>
      <c r="R64" s="53">
        <v>0.7</v>
      </c>
      <c r="S64" s="54">
        <f t="shared" si="0"/>
        <v>164.5</v>
      </c>
    </row>
    <row r="65" spans="1:19" x14ac:dyDescent="0.25">
      <c r="A65" s="44" t="s">
        <v>68</v>
      </c>
      <c r="B65" s="7">
        <v>352</v>
      </c>
      <c r="C65" s="7">
        <v>23</v>
      </c>
      <c r="D65" t="s">
        <v>91</v>
      </c>
      <c r="E65" s="7">
        <v>6</v>
      </c>
      <c r="F65" s="45">
        <v>2.2633101999999999E-2</v>
      </c>
      <c r="G65" s="45">
        <v>2.2989583000000001E-2</v>
      </c>
      <c r="H65" s="45">
        <v>2.5493056E-2</v>
      </c>
      <c r="I65" s="45">
        <v>2.7054398E-2</v>
      </c>
      <c r="J65" s="45">
        <v>3.0576388999999999E-2</v>
      </c>
      <c r="K65" s="45">
        <v>3.1547454000000003E-2</v>
      </c>
      <c r="L65" s="45"/>
      <c r="M65" s="46"/>
      <c r="N65" s="45"/>
      <c r="O65" s="45"/>
      <c r="P65" s="47">
        <v>0.160293981</v>
      </c>
      <c r="Q65" s="63">
        <v>230</v>
      </c>
      <c r="R65" s="53">
        <v>0.7</v>
      </c>
      <c r="S65" s="54">
        <f t="shared" si="0"/>
        <v>161</v>
      </c>
    </row>
    <row r="66" spans="1:19" x14ac:dyDescent="0.25">
      <c r="A66" s="44" t="s">
        <v>68</v>
      </c>
      <c r="B66" s="7">
        <v>324</v>
      </c>
      <c r="C66" s="7">
        <v>24</v>
      </c>
      <c r="D66" t="s">
        <v>92</v>
      </c>
      <c r="E66" s="7">
        <v>6</v>
      </c>
      <c r="F66" s="45">
        <v>2.4336805999999999E-2</v>
      </c>
      <c r="G66" s="45">
        <v>2.3731480999999999E-2</v>
      </c>
      <c r="H66" s="45">
        <v>2.5045139000000001E-2</v>
      </c>
      <c r="I66" s="45">
        <v>2.5959491000000001E-2</v>
      </c>
      <c r="J66" s="45">
        <v>3.0394675999999999E-2</v>
      </c>
      <c r="K66" s="45">
        <v>3.7969906999999997E-2</v>
      </c>
      <c r="L66" s="45"/>
      <c r="M66" s="46"/>
      <c r="N66" s="45"/>
      <c r="O66" s="45"/>
      <c r="P66" s="47">
        <v>0.16743749999999999</v>
      </c>
      <c r="Q66" s="63">
        <v>225</v>
      </c>
      <c r="R66" s="53">
        <v>0.7</v>
      </c>
      <c r="S66" s="54">
        <f t="shared" si="0"/>
        <v>157.5</v>
      </c>
    </row>
    <row r="67" spans="1:19" x14ac:dyDescent="0.25">
      <c r="A67" s="44" t="s">
        <v>68</v>
      </c>
      <c r="B67" s="7">
        <v>312</v>
      </c>
      <c r="C67" s="7">
        <v>25</v>
      </c>
      <c r="D67" t="s">
        <v>93</v>
      </c>
      <c r="E67" s="7">
        <v>6</v>
      </c>
      <c r="F67" s="45">
        <v>2.5362269E-2</v>
      </c>
      <c r="G67" s="45">
        <v>2.6040509E-2</v>
      </c>
      <c r="H67" s="45">
        <v>2.7648148000000001E-2</v>
      </c>
      <c r="I67" s="45">
        <v>2.8976852000000001E-2</v>
      </c>
      <c r="J67" s="45">
        <v>3.4042823999999999E-2</v>
      </c>
      <c r="K67" s="45">
        <v>4.0972222000000003E-2</v>
      </c>
      <c r="L67" s="45"/>
      <c r="M67" s="46"/>
      <c r="N67" s="45"/>
      <c r="O67" s="45"/>
      <c r="P67" s="47">
        <v>0.18304282399999999</v>
      </c>
      <c r="Q67" s="63">
        <v>220</v>
      </c>
      <c r="R67" s="53">
        <v>0.7</v>
      </c>
      <c r="S67" s="54">
        <f t="shared" si="0"/>
        <v>154</v>
      </c>
    </row>
    <row r="68" spans="1:19" x14ac:dyDescent="0.25">
      <c r="A68" s="44" t="s">
        <v>68</v>
      </c>
      <c r="B68" s="7">
        <v>359</v>
      </c>
      <c r="C68" s="7">
        <v>26</v>
      </c>
      <c r="D68" t="s">
        <v>94</v>
      </c>
      <c r="E68" s="7">
        <v>5</v>
      </c>
      <c r="F68" s="45">
        <v>1.7896991000000001E-2</v>
      </c>
      <c r="G68" s="45">
        <v>1.8332175999999999E-2</v>
      </c>
      <c r="H68" s="45">
        <v>1.8942130000000001E-2</v>
      </c>
      <c r="I68" s="45">
        <v>2.0293980999999999E-2</v>
      </c>
      <c r="J68" s="45">
        <v>2.1579860999999999E-2</v>
      </c>
      <c r="K68" s="45"/>
      <c r="L68" s="45"/>
      <c r="M68" s="46"/>
      <c r="N68" s="45"/>
      <c r="O68" s="45"/>
      <c r="P68" s="47">
        <v>9.7045139000000002E-2</v>
      </c>
      <c r="Q68" s="63">
        <v>215</v>
      </c>
      <c r="R68" s="53">
        <v>0.7</v>
      </c>
      <c r="S68" s="54">
        <f t="shared" ref="S68:S127" si="1">Q68*R68</f>
        <v>150.5</v>
      </c>
    </row>
    <row r="69" spans="1:19" x14ac:dyDescent="0.25">
      <c r="A69" s="44"/>
      <c r="B69" s="7"/>
      <c r="C69" s="7"/>
      <c r="E69" s="7"/>
      <c r="F69" s="45"/>
      <c r="G69" s="45"/>
      <c r="H69" s="45"/>
      <c r="I69" s="45"/>
      <c r="J69" s="45"/>
      <c r="K69" s="45"/>
      <c r="L69" s="45"/>
      <c r="M69" s="46"/>
      <c r="N69" s="45"/>
      <c r="O69" s="45"/>
      <c r="P69" s="47"/>
      <c r="Q69" s="52"/>
      <c r="R69" s="53"/>
      <c r="S69" s="54">
        <f t="shared" si="1"/>
        <v>0</v>
      </c>
    </row>
    <row r="70" spans="1:19" x14ac:dyDescent="0.25">
      <c r="A70" s="44" t="s">
        <v>95</v>
      </c>
      <c r="B70" s="7">
        <v>415</v>
      </c>
      <c r="C70" s="7">
        <v>1</v>
      </c>
      <c r="D70" t="s">
        <v>96</v>
      </c>
      <c r="E70" s="7">
        <v>7</v>
      </c>
      <c r="F70" s="45">
        <v>2.0819443999999999E-2</v>
      </c>
      <c r="G70" s="45">
        <v>2.0790508999999999E-2</v>
      </c>
      <c r="H70" s="45">
        <v>2.1342593E-2</v>
      </c>
      <c r="I70" s="45">
        <v>2.1259258999999999E-2</v>
      </c>
      <c r="J70" s="45">
        <v>2.2368056000000001E-2</v>
      </c>
      <c r="K70" s="45">
        <v>2.3091435E-2</v>
      </c>
      <c r="L70" s="45">
        <v>2.5688657E-2</v>
      </c>
      <c r="M70" s="46"/>
      <c r="N70" s="45"/>
      <c r="O70" s="45"/>
      <c r="P70" s="47">
        <v>0.15535995399999999</v>
      </c>
      <c r="Q70" s="62">
        <v>500</v>
      </c>
      <c r="R70" s="53">
        <v>0.6</v>
      </c>
      <c r="S70" s="54">
        <f t="shared" si="1"/>
        <v>300</v>
      </c>
    </row>
    <row r="71" spans="1:19" x14ac:dyDescent="0.25">
      <c r="A71" s="44" t="s">
        <v>95</v>
      </c>
      <c r="B71" s="7">
        <v>408</v>
      </c>
      <c r="C71" s="7">
        <v>2</v>
      </c>
      <c r="D71" t="s">
        <v>97</v>
      </c>
      <c r="E71" s="7">
        <v>7</v>
      </c>
      <c r="F71" s="45">
        <v>1.9917824000000001E-2</v>
      </c>
      <c r="G71" s="45">
        <v>2.0228009000000002E-2</v>
      </c>
      <c r="H71" s="45">
        <v>2.0432869999999999E-2</v>
      </c>
      <c r="I71" s="45">
        <v>2.1311343E-2</v>
      </c>
      <c r="J71" s="45">
        <v>2.2747685E-2</v>
      </c>
      <c r="K71" s="45">
        <v>2.4488426000000001E-2</v>
      </c>
      <c r="L71" s="45">
        <v>2.8396991E-2</v>
      </c>
      <c r="M71" s="46"/>
      <c r="N71" s="45"/>
      <c r="O71" s="45"/>
      <c r="P71" s="47">
        <v>0.157523148</v>
      </c>
      <c r="Q71" s="63">
        <v>450</v>
      </c>
      <c r="R71" s="53">
        <v>0.6</v>
      </c>
      <c r="S71" s="54">
        <f t="shared" si="1"/>
        <v>270</v>
      </c>
    </row>
    <row r="72" spans="1:19" x14ac:dyDescent="0.25">
      <c r="A72" s="44" t="s">
        <v>95</v>
      </c>
      <c r="B72" s="7">
        <v>405</v>
      </c>
      <c r="C72" s="7">
        <v>3</v>
      </c>
      <c r="D72" t="s">
        <v>98</v>
      </c>
      <c r="E72" s="7">
        <v>7</v>
      </c>
      <c r="F72" s="45">
        <v>2.5027778000000001E-2</v>
      </c>
      <c r="G72" s="45">
        <v>2.0832176000000001E-2</v>
      </c>
      <c r="H72" s="45">
        <v>2.0833332999999999E-2</v>
      </c>
      <c r="I72" s="45">
        <v>2.0832176000000001E-2</v>
      </c>
      <c r="J72" s="45">
        <v>2.2964120000000001E-2</v>
      </c>
      <c r="K72" s="45">
        <v>2.6103009E-2</v>
      </c>
      <c r="L72" s="45">
        <v>2.6890046000000001E-2</v>
      </c>
      <c r="M72" s="46"/>
      <c r="N72" s="45"/>
      <c r="O72" s="45"/>
      <c r="P72" s="47">
        <v>0.16348263900000001</v>
      </c>
      <c r="Q72" s="63">
        <v>420</v>
      </c>
      <c r="R72" s="53">
        <v>0.6</v>
      </c>
      <c r="S72" s="54">
        <f t="shared" si="1"/>
        <v>252</v>
      </c>
    </row>
    <row r="73" spans="1:19" x14ac:dyDescent="0.25">
      <c r="A73" s="44" t="s">
        <v>95</v>
      </c>
      <c r="B73" s="7">
        <v>410</v>
      </c>
      <c r="C73" s="7">
        <v>4</v>
      </c>
      <c r="D73" t="s">
        <v>99</v>
      </c>
      <c r="E73" s="7">
        <v>7</v>
      </c>
      <c r="F73" s="45">
        <v>2.0037037000000001E-2</v>
      </c>
      <c r="G73" s="45">
        <v>2.0354166999999999E-2</v>
      </c>
      <c r="H73" s="45">
        <v>2.1111110999999998E-2</v>
      </c>
      <c r="I73" s="45">
        <v>2.1728009E-2</v>
      </c>
      <c r="J73" s="45">
        <v>2.2224536999999999E-2</v>
      </c>
      <c r="K73" s="45">
        <v>2.5031250000000001E-2</v>
      </c>
      <c r="L73" s="45">
        <v>3.6403934999999998E-2</v>
      </c>
      <c r="M73" s="46"/>
      <c r="N73" s="45"/>
      <c r="O73" s="45"/>
      <c r="P73" s="47">
        <v>0.16689004599999999</v>
      </c>
      <c r="Q73" s="63">
        <v>400</v>
      </c>
      <c r="R73" s="53">
        <v>0.6</v>
      </c>
      <c r="S73" s="54">
        <f t="shared" si="1"/>
        <v>240</v>
      </c>
    </row>
    <row r="74" spans="1:19" x14ac:dyDescent="0.25">
      <c r="A74" s="44" t="s">
        <v>95</v>
      </c>
      <c r="B74" s="7">
        <v>417</v>
      </c>
      <c r="C74" s="7">
        <v>5</v>
      </c>
      <c r="D74" t="s">
        <v>100</v>
      </c>
      <c r="E74" s="7">
        <v>7</v>
      </c>
      <c r="F74" s="45">
        <v>2.1454860999999999E-2</v>
      </c>
      <c r="G74" s="45">
        <v>2.2225694000000001E-2</v>
      </c>
      <c r="H74" s="45">
        <v>2.2350694000000001E-2</v>
      </c>
      <c r="I74" s="45">
        <v>2.4103009000000002E-2</v>
      </c>
      <c r="J74" s="45">
        <v>2.4474537000000001E-2</v>
      </c>
      <c r="K74" s="45">
        <v>2.6659722E-2</v>
      </c>
      <c r="L74" s="45">
        <v>2.8554398000000002E-2</v>
      </c>
      <c r="M74" s="46"/>
      <c r="N74" s="45"/>
      <c r="O74" s="45"/>
      <c r="P74" s="47">
        <v>0.16982291699999999</v>
      </c>
      <c r="Q74" s="63">
        <v>390</v>
      </c>
      <c r="R74" s="53">
        <v>0.6</v>
      </c>
      <c r="S74" s="54">
        <f t="shared" si="1"/>
        <v>234</v>
      </c>
    </row>
    <row r="75" spans="1:19" x14ac:dyDescent="0.25">
      <c r="A75" s="44" t="s">
        <v>95</v>
      </c>
      <c r="B75" s="7">
        <v>413</v>
      </c>
      <c r="C75" s="7">
        <v>6</v>
      </c>
      <c r="D75" t="s">
        <v>101</v>
      </c>
      <c r="E75" s="7">
        <v>7</v>
      </c>
      <c r="F75" s="45">
        <v>2.2100694000000001E-2</v>
      </c>
      <c r="G75" s="45">
        <v>2.2624999999999999E-2</v>
      </c>
      <c r="H75" s="45">
        <v>2.3107638999999999E-2</v>
      </c>
      <c r="I75" s="45">
        <v>2.3496527999999999E-2</v>
      </c>
      <c r="J75" s="45">
        <v>2.5494213000000002E-2</v>
      </c>
      <c r="K75" s="45">
        <v>2.6748843000000001E-2</v>
      </c>
      <c r="L75" s="45">
        <v>2.7734953999999999E-2</v>
      </c>
      <c r="M75" s="46"/>
      <c r="N75" s="45"/>
      <c r="O75" s="45"/>
      <c r="P75" s="47">
        <v>0.17130787</v>
      </c>
      <c r="Q75" s="63">
        <v>380</v>
      </c>
      <c r="R75" s="53">
        <v>0.6</v>
      </c>
      <c r="S75" s="54">
        <f t="shared" si="1"/>
        <v>228</v>
      </c>
    </row>
    <row r="76" spans="1:19" x14ac:dyDescent="0.25">
      <c r="A76" s="44" t="s">
        <v>95</v>
      </c>
      <c r="B76" s="7">
        <v>401</v>
      </c>
      <c r="C76" s="7">
        <v>7</v>
      </c>
      <c r="D76" t="s">
        <v>102</v>
      </c>
      <c r="E76" s="7">
        <v>7</v>
      </c>
      <c r="F76" s="45">
        <v>2.1954860999999999E-2</v>
      </c>
      <c r="G76" s="45">
        <v>2.1836806E-2</v>
      </c>
      <c r="H76" s="45">
        <v>2.3491898000000001E-2</v>
      </c>
      <c r="I76" s="45">
        <v>3.0216435E-2</v>
      </c>
      <c r="J76" s="45">
        <v>2.3736111000000001E-2</v>
      </c>
      <c r="K76" s="45">
        <v>2.4304398000000001E-2</v>
      </c>
      <c r="L76" s="45">
        <v>2.5921296E-2</v>
      </c>
      <c r="M76" s="46"/>
      <c r="N76" s="45"/>
      <c r="O76" s="45"/>
      <c r="P76" s="47">
        <v>0.17146180599999999</v>
      </c>
      <c r="Q76" s="63">
        <v>370</v>
      </c>
      <c r="R76" s="53">
        <v>0.6</v>
      </c>
      <c r="S76" s="54">
        <f t="shared" si="1"/>
        <v>222</v>
      </c>
    </row>
    <row r="77" spans="1:19" x14ac:dyDescent="0.25">
      <c r="A77" s="44" t="s">
        <v>95</v>
      </c>
      <c r="B77" s="7">
        <v>452</v>
      </c>
      <c r="C77" s="7">
        <v>8</v>
      </c>
      <c r="D77" t="s">
        <v>103</v>
      </c>
      <c r="E77" s="7">
        <v>7</v>
      </c>
      <c r="F77" s="45">
        <v>2.0481480999999999E-2</v>
      </c>
      <c r="G77" s="45">
        <v>2.0747684999999998E-2</v>
      </c>
      <c r="H77" s="45">
        <v>2.3927082999999998E-2</v>
      </c>
      <c r="I77" s="45">
        <v>2.5657407E-2</v>
      </c>
      <c r="J77" s="45">
        <v>2.6553241000000002E-2</v>
      </c>
      <c r="K77" s="45">
        <v>2.7913193999999999E-2</v>
      </c>
      <c r="L77" s="45">
        <v>3.1078703999999999E-2</v>
      </c>
      <c r="M77" s="46"/>
      <c r="N77" s="45"/>
      <c r="O77" s="45"/>
      <c r="P77" s="47">
        <v>0.17635879600000001</v>
      </c>
      <c r="Q77" s="63">
        <v>360</v>
      </c>
      <c r="R77" s="53">
        <v>0.6</v>
      </c>
      <c r="S77" s="54">
        <f t="shared" si="1"/>
        <v>216</v>
      </c>
    </row>
    <row r="78" spans="1:19" x14ac:dyDescent="0.25">
      <c r="A78" s="44" t="s">
        <v>95</v>
      </c>
      <c r="B78" s="7">
        <v>402</v>
      </c>
      <c r="C78" s="7">
        <v>9</v>
      </c>
      <c r="D78" t="s">
        <v>104</v>
      </c>
      <c r="E78" s="7">
        <v>7</v>
      </c>
      <c r="F78" s="45">
        <v>2.2538194000000001E-2</v>
      </c>
      <c r="G78" s="45">
        <v>2.2912037E-2</v>
      </c>
      <c r="H78" s="45">
        <v>2.2387731000000001E-2</v>
      </c>
      <c r="I78" s="45">
        <v>2.7126157000000001E-2</v>
      </c>
      <c r="J78" s="45">
        <v>2.5990741000000001E-2</v>
      </c>
      <c r="K78" s="45">
        <v>2.7681713E-2</v>
      </c>
      <c r="L78" s="45">
        <v>3.2240741000000003E-2</v>
      </c>
      <c r="M78" s="46"/>
      <c r="N78" s="45"/>
      <c r="O78" s="45"/>
      <c r="P78" s="47">
        <v>0.18087731500000001</v>
      </c>
      <c r="Q78" s="63">
        <v>350</v>
      </c>
      <c r="R78" s="53">
        <v>0.6</v>
      </c>
      <c r="S78" s="54">
        <f t="shared" si="1"/>
        <v>210</v>
      </c>
    </row>
    <row r="79" spans="1:19" x14ac:dyDescent="0.25">
      <c r="A79" s="44" t="s">
        <v>95</v>
      </c>
      <c r="B79" s="7">
        <v>404</v>
      </c>
      <c r="C79" s="7">
        <v>10</v>
      </c>
      <c r="D79" t="s">
        <v>105</v>
      </c>
      <c r="E79" s="7">
        <v>7</v>
      </c>
      <c r="F79" s="45">
        <v>2.3473379999999999E-2</v>
      </c>
      <c r="G79" s="45">
        <v>2.3509259000000001E-2</v>
      </c>
      <c r="H79" s="45">
        <v>2.4962963000000001E-2</v>
      </c>
      <c r="I79" s="45">
        <v>2.6611111E-2</v>
      </c>
      <c r="J79" s="45">
        <v>2.5018518999999999E-2</v>
      </c>
      <c r="K79" s="45">
        <v>2.7285879999999998E-2</v>
      </c>
      <c r="L79" s="45">
        <v>3.1456019000000002E-2</v>
      </c>
      <c r="M79" s="46"/>
      <c r="N79" s="45"/>
      <c r="O79" s="45"/>
      <c r="P79" s="47">
        <v>0.18231712999999999</v>
      </c>
      <c r="Q79" s="63">
        <v>340</v>
      </c>
      <c r="R79" s="53">
        <v>0.6</v>
      </c>
      <c r="S79" s="54">
        <f t="shared" si="1"/>
        <v>204</v>
      </c>
    </row>
    <row r="80" spans="1:19" x14ac:dyDescent="0.25">
      <c r="A80" s="44" t="s">
        <v>95</v>
      </c>
      <c r="B80" s="7">
        <v>412</v>
      </c>
      <c r="C80" s="7">
        <v>11</v>
      </c>
      <c r="D80" t="s">
        <v>106</v>
      </c>
      <c r="E80" s="7">
        <v>7</v>
      </c>
      <c r="F80" s="45">
        <v>4.1835648000000003E-2</v>
      </c>
      <c r="G80" s="45">
        <v>2.2202546E-2</v>
      </c>
      <c r="H80" s="45">
        <v>2.2143519E-2</v>
      </c>
      <c r="I80" s="45">
        <v>2.2787037E-2</v>
      </c>
      <c r="J80" s="45">
        <v>2.2680556000000001E-2</v>
      </c>
      <c r="K80" s="45">
        <v>2.3769676E-2</v>
      </c>
      <c r="L80" s="45">
        <v>2.7424769000000002E-2</v>
      </c>
      <c r="M80" s="46"/>
      <c r="N80" s="45"/>
      <c r="O80" s="45"/>
      <c r="P80" s="47">
        <v>0.18284375</v>
      </c>
      <c r="Q80" s="63">
        <v>330</v>
      </c>
      <c r="R80" s="53">
        <v>0.6</v>
      </c>
      <c r="S80" s="54">
        <f t="shared" si="1"/>
        <v>198</v>
      </c>
    </row>
    <row r="81" spans="1:19" x14ac:dyDescent="0.25">
      <c r="A81" s="44" t="s">
        <v>95</v>
      </c>
      <c r="B81" s="7">
        <v>403</v>
      </c>
      <c r="C81" s="7">
        <v>12</v>
      </c>
      <c r="D81" t="s">
        <v>107</v>
      </c>
      <c r="E81" s="7">
        <v>6</v>
      </c>
      <c r="F81" s="45">
        <v>2.2479167000000001E-2</v>
      </c>
      <c r="G81" s="45">
        <v>2.3553240999999999E-2</v>
      </c>
      <c r="H81" s="45">
        <v>2.3934028E-2</v>
      </c>
      <c r="I81" s="45">
        <v>2.4474537000000001E-2</v>
      </c>
      <c r="J81" s="45">
        <v>3.6091434999999998E-2</v>
      </c>
      <c r="K81" s="45">
        <v>2.8972221999999999E-2</v>
      </c>
      <c r="L81" s="45"/>
      <c r="M81" s="46"/>
      <c r="N81" s="45"/>
      <c r="O81" s="45"/>
      <c r="P81" s="47">
        <v>0.15950463000000001</v>
      </c>
      <c r="Q81" s="63">
        <v>320</v>
      </c>
      <c r="R81" s="53">
        <v>0.6</v>
      </c>
      <c r="S81" s="54">
        <f t="shared" si="1"/>
        <v>192</v>
      </c>
    </row>
    <row r="82" spans="1:19" x14ac:dyDescent="0.25">
      <c r="A82" s="44" t="s">
        <v>95</v>
      </c>
      <c r="B82" s="7">
        <v>407</v>
      </c>
      <c r="C82" s="7">
        <v>13</v>
      </c>
      <c r="D82" t="s">
        <v>108</v>
      </c>
      <c r="E82" s="7">
        <v>6</v>
      </c>
      <c r="F82" s="45">
        <v>2.1454860999999999E-2</v>
      </c>
      <c r="G82" s="45">
        <v>2.3730324000000001E-2</v>
      </c>
      <c r="H82" s="45">
        <v>2.3164351999999999E-2</v>
      </c>
      <c r="I82" s="45">
        <v>3.5057869999999998E-2</v>
      </c>
      <c r="J82" s="45">
        <v>2.5001157E-2</v>
      </c>
      <c r="K82" s="45">
        <v>3.1165509000000001E-2</v>
      </c>
      <c r="L82" s="45"/>
      <c r="M82" s="46"/>
      <c r="N82" s="45"/>
      <c r="O82" s="45"/>
      <c r="P82" s="47">
        <v>0.15957407400000001</v>
      </c>
      <c r="Q82" s="63">
        <v>310</v>
      </c>
      <c r="R82" s="53">
        <v>0.6</v>
      </c>
      <c r="S82" s="54">
        <f t="shared" si="1"/>
        <v>186</v>
      </c>
    </row>
    <row r="83" spans="1:19" x14ac:dyDescent="0.25">
      <c r="A83" s="44" t="s">
        <v>95</v>
      </c>
      <c r="B83" s="7">
        <v>450</v>
      </c>
      <c r="C83" s="7">
        <v>14</v>
      </c>
      <c r="D83" t="s">
        <v>109</v>
      </c>
      <c r="E83" s="7">
        <v>6</v>
      </c>
      <c r="F83" s="45">
        <v>2.1950231000000001E-2</v>
      </c>
      <c r="G83" s="45">
        <v>2.1809028000000001E-2</v>
      </c>
      <c r="H83" s="45">
        <v>2.3930555999999999E-2</v>
      </c>
      <c r="I83" s="45">
        <v>3.5715278000000003E-2</v>
      </c>
      <c r="J83" s="45">
        <v>2.5003471999999999E-2</v>
      </c>
      <c r="K83" s="45">
        <v>3.1165509000000001E-2</v>
      </c>
      <c r="L83" s="45"/>
      <c r="M83" s="46"/>
      <c r="N83" s="45"/>
      <c r="O83" s="45"/>
      <c r="P83" s="47">
        <v>0.15957407400000001</v>
      </c>
      <c r="Q83" s="63">
        <v>300</v>
      </c>
      <c r="R83" s="53">
        <v>0.6</v>
      </c>
      <c r="S83" s="54">
        <f t="shared" si="1"/>
        <v>180</v>
      </c>
    </row>
    <row r="84" spans="1:19" x14ac:dyDescent="0.25">
      <c r="A84" s="44" t="s">
        <v>95</v>
      </c>
      <c r="B84" s="7">
        <v>451</v>
      </c>
      <c r="C84" s="7">
        <v>15</v>
      </c>
      <c r="D84" t="s">
        <v>110</v>
      </c>
      <c r="E84" s="7">
        <v>6</v>
      </c>
      <c r="F84" s="45">
        <v>2.0634258999999999E-2</v>
      </c>
      <c r="G84" s="45">
        <v>4.0237268999999999E-2</v>
      </c>
      <c r="H84" s="45">
        <v>2.3818287E-2</v>
      </c>
      <c r="I84" s="45">
        <v>2.5125000000000001E-2</v>
      </c>
      <c r="J84" s="45">
        <v>2.7476852E-2</v>
      </c>
      <c r="K84" s="45">
        <v>3.1496528000000003E-2</v>
      </c>
      <c r="L84" s="45"/>
      <c r="M84" s="46"/>
      <c r="N84" s="45"/>
      <c r="O84" s="45"/>
      <c r="P84" s="47">
        <v>0.168788194</v>
      </c>
      <c r="Q84" s="63">
        <v>290</v>
      </c>
      <c r="R84" s="53">
        <v>0.6</v>
      </c>
      <c r="S84" s="54">
        <f t="shared" si="1"/>
        <v>174</v>
      </c>
    </row>
    <row r="85" spans="1:19" x14ac:dyDescent="0.25">
      <c r="A85" s="44" t="s">
        <v>95</v>
      </c>
      <c r="B85" s="7">
        <v>420</v>
      </c>
      <c r="C85" s="7">
        <v>16</v>
      </c>
      <c r="D85" t="s">
        <v>111</v>
      </c>
      <c r="E85" s="7">
        <v>6</v>
      </c>
      <c r="F85" s="45">
        <v>2.0994213000000001E-2</v>
      </c>
      <c r="G85" s="45">
        <v>3.6856481000000003E-2</v>
      </c>
      <c r="H85" s="45">
        <v>2.1878472E-2</v>
      </c>
      <c r="I85" s="45">
        <v>3.6445602000000001E-2</v>
      </c>
      <c r="J85" s="45">
        <v>2.6189815000000002E-2</v>
      </c>
      <c r="K85" s="45">
        <v>2.6942130000000002E-2</v>
      </c>
      <c r="L85" s="45"/>
      <c r="M85" s="46"/>
      <c r="N85" s="45"/>
      <c r="O85" s="45"/>
      <c r="P85" s="47">
        <v>0.169306713</v>
      </c>
      <c r="Q85" s="63">
        <v>280</v>
      </c>
      <c r="R85" s="53">
        <v>0.6</v>
      </c>
      <c r="S85" s="54">
        <f t="shared" si="1"/>
        <v>168</v>
      </c>
    </row>
    <row r="86" spans="1:19" x14ac:dyDescent="0.25">
      <c r="A86" s="44" t="s">
        <v>95</v>
      </c>
      <c r="B86" s="7">
        <v>418</v>
      </c>
      <c r="C86" s="7">
        <v>17</v>
      </c>
      <c r="D86" t="s">
        <v>112</v>
      </c>
      <c r="E86" s="7">
        <v>6</v>
      </c>
      <c r="F86" s="45">
        <v>2.4932869999999999E-2</v>
      </c>
      <c r="G86" s="45">
        <v>2.559838E-2</v>
      </c>
      <c r="H86" s="45">
        <v>2.6615740999999998E-2</v>
      </c>
      <c r="I86" s="45">
        <v>2.8217592999999999E-2</v>
      </c>
      <c r="J86" s="45">
        <v>3.3790509000000003E-2</v>
      </c>
      <c r="K86" s="45">
        <v>3.2260417E-2</v>
      </c>
      <c r="L86" s="45"/>
      <c r="M86" s="46"/>
      <c r="N86" s="45"/>
      <c r="O86" s="45"/>
      <c r="P86" s="47">
        <v>0.17141550899999999</v>
      </c>
      <c r="Q86" s="63">
        <v>270</v>
      </c>
      <c r="R86" s="53">
        <v>0.6</v>
      </c>
      <c r="S86" s="54">
        <f t="shared" si="1"/>
        <v>162</v>
      </c>
    </row>
    <row r="87" spans="1:19" x14ac:dyDescent="0.25">
      <c r="A87" s="44" t="s">
        <v>95</v>
      </c>
      <c r="B87" s="7">
        <v>411</v>
      </c>
      <c r="C87" s="7">
        <v>18</v>
      </c>
      <c r="D87" t="s">
        <v>113</v>
      </c>
      <c r="E87" s="7">
        <v>6</v>
      </c>
      <c r="F87" s="45">
        <v>2.5380786999999998E-2</v>
      </c>
      <c r="G87" s="45">
        <v>2.9122684999999999E-2</v>
      </c>
      <c r="H87" s="45">
        <v>3.2589119999999999E-2</v>
      </c>
      <c r="I87" s="45">
        <v>3.1024306000000001E-2</v>
      </c>
      <c r="J87" s="45">
        <v>3.2142361000000001E-2</v>
      </c>
      <c r="K87" s="45">
        <v>3.7656250000000002E-2</v>
      </c>
      <c r="L87" s="45"/>
      <c r="M87" s="46"/>
      <c r="N87" s="45"/>
      <c r="O87" s="45"/>
      <c r="P87" s="47">
        <v>0.18791550900000001</v>
      </c>
      <c r="Q87" s="63">
        <v>260</v>
      </c>
      <c r="R87" s="53">
        <v>0.6</v>
      </c>
      <c r="S87" s="54">
        <f t="shared" si="1"/>
        <v>156</v>
      </c>
    </row>
    <row r="88" spans="1:19" x14ac:dyDescent="0.25">
      <c r="A88" s="44" t="s">
        <v>95</v>
      </c>
      <c r="B88" s="7">
        <v>409</v>
      </c>
      <c r="C88" s="7">
        <v>19</v>
      </c>
      <c r="D88" t="s">
        <v>114</v>
      </c>
      <c r="E88" s="7">
        <v>5</v>
      </c>
      <c r="F88" s="45">
        <v>2.4505787000000001E-2</v>
      </c>
      <c r="G88" s="45">
        <v>2.5898147999999999E-2</v>
      </c>
      <c r="H88" s="45">
        <v>2.8291667E-2</v>
      </c>
      <c r="I88" s="45">
        <v>3.2649306000000003E-2</v>
      </c>
      <c r="J88" s="45">
        <v>3.6443286999999998E-2</v>
      </c>
      <c r="K88" s="45"/>
      <c r="L88" s="45"/>
      <c r="M88" s="46"/>
      <c r="N88" s="45"/>
      <c r="O88" s="45"/>
      <c r="P88" s="47">
        <v>0.14778819400000001</v>
      </c>
      <c r="Q88" s="63">
        <v>250</v>
      </c>
      <c r="R88" s="53">
        <v>0.6</v>
      </c>
      <c r="S88" s="54">
        <f t="shared" si="1"/>
        <v>150</v>
      </c>
    </row>
    <row r="89" spans="1:19" x14ac:dyDescent="0.25">
      <c r="A89" s="44" t="s">
        <v>95</v>
      </c>
      <c r="B89" s="7">
        <v>416</v>
      </c>
      <c r="C89" s="7">
        <v>20</v>
      </c>
      <c r="D89" t="s">
        <v>115</v>
      </c>
      <c r="E89" s="7">
        <v>4</v>
      </c>
      <c r="F89" s="45">
        <v>2.3442129999999999E-2</v>
      </c>
      <c r="G89" s="45">
        <v>2.5923610999999999E-2</v>
      </c>
      <c r="H89" s="45">
        <v>3.0918981000000002E-2</v>
      </c>
      <c r="I89" s="45">
        <v>5.4219906999999998E-2</v>
      </c>
      <c r="J89" s="45"/>
      <c r="K89" s="45"/>
      <c r="L89" s="45"/>
      <c r="M89" s="46"/>
      <c r="N89" s="45"/>
      <c r="O89" s="45"/>
      <c r="P89" s="47">
        <v>0.13450462999999999</v>
      </c>
      <c r="Q89" s="63">
        <v>245</v>
      </c>
      <c r="R89" s="53">
        <v>0.6</v>
      </c>
      <c r="S89" s="54">
        <f t="shared" si="1"/>
        <v>147</v>
      </c>
    </row>
    <row r="90" spans="1:19" x14ac:dyDescent="0.25">
      <c r="A90" s="44" t="s">
        <v>95</v>
      </c>
      <c r="B90" s="7">
        <v>419</v>
      </c>
      <c r="C90" s="7">
        <v>21</v>
      </c>
      <c r="D90" t="s">
        <v>116</v>
      </c>
      <c r="E90" s="7">
        <v>3</v>
      </c>
      <c r="F90" s="45">
        <v>2.8122685000000001E-2</v>
      </c>
      <c r="G90" s="45">
        <v>4.4108795999999999E-2</v>
      </c>
      <c r="H90" s="45">
        <v>2.8875000000000001E-2</v>
      </c>
      <c r="I90" s="45"/>
      <c r="J90" s="45"/>
      <c r="K90" s="45"/>
      <c r="L90" s="45"/>
      <c r="M90" s="46"/>
      <c r="N90" s="45"/>
      <c r="O90" s="45"/>
      <c r="P90" s="47">
        <v>0.101106481</v>
      </c>
      <c r="Q90" s="63">
        <v>240</v>
      </c>
      <c r="R90" s="53">
        <v>0.6</v>
      </c>
      <c r="S90" s="54">
        <f t="shared" si="1"/>
        <v>144</v>
      </c>
    </row>
    <row r="91" spans="1:19" x14ac:dyDescent="0.25">
      <c r="A91" s="44"/>
      <c r="B91" s="7"/>
      <c r="C91" s="7"/>
      <c r="E91" s="7"/>
      <c r="F91" s="45"/>
      <c r="G91" s="45"/>
      <c r="H91" s="45"/>
      <c r="I91" s="45"/>
      <c r="J91" s="45"/>
      <c r="K91" s="45"/>
      <c r="L91" s="45"/>
      <c r="M91" s="46"/>
      <c r="N91" s="45"/>
      <c r="O91" s="45"/>
      <c r="P91" s="47"/>
      <c r="Q91" s="52"/>
      <c r="R91" s="53"/>
      <c r="S91" s="54">
        <f t="shared" si="1"/>
        <v>0</v>
      </c>
    </row>
    <row r="92" spans="1:19" x14ac:dyDescent="0.25">
      <c r="A92" s="44" t="s">
        <v>117</v>
      </c>
      <c r="B92" s="7">
        <v>751</v>
      </c>
      <c r="C92" s="7">
        <v>1</v>
      </c>
      <c r="D92" t="s">
        <v>118</v>
      </c>
      <c r="E92" s="7">
        <v>8</v>
      </c>
      <c r="F92" s="45">
        <v>2.0317129999999999E-2</v>
      </c>
      <c r="G92" s="45">
        <v>2.0777778E-2</v>
      </c>
      <c r="H92" s="45">
        <v>2.097338E-2</v>
      </c>
      <c r="I92" s="45">
        <v>2.1383102000000001E-2</v>
      </c>
      <c r="J92" s="45">
        <v>2.1070602000000001E-2</v>
      </c>
      <c r="K92" s="45">
        <v>2.1623843E-2</v>
      </c>
      <c r="L92" s="45">
        <v>2.2752314999999999E-2</v>
      </c>
      <c r="M92" s="46">
        <v>2.7159722000000001E-2</v>
      </c>
      <c r="N92" s="45"/>
      <c r="O92" s="45"/>
      <c r="P92" s="47">
        <v>0.17605787000000001</v>
      </c>
      <c r="Q92" s="52"/>
      <c r="R92" s="53"/>
      <c r="S92" s="54">
        <f t="shared" si="1"/>
        <v>0</v>
      </c>
    </row>
    <row r="93" spans="1:19" x14ac:dyDescent="0.25">
      <c r="A93" s="44" t="s">
        <v>117</v>
      </c>
      <c r="B93" s="7">
        <v>755</v>
      </c>
      <c r="C93" s="7">
        <v>2</v>
      </c>
      <c r="D93" t="s">
        <v>119</v>
      </c>
      <c r="E93" s="7">
        <v>8</v>
      </c>
      <c r="F93" s="45">
        <v>2.218287E-2</v>
      </c>
      <c r="G93" s="45">
        <v>2.3082175999999999E-2</v>
      </c>
      <c r="H93" s="45">
        <v>2.2445601999999999E-2</v>
      </c>
      <c r="I93" s="45">
        <v>2.4443287000000001E-2</v>
      </c>
      <c r="J93" s="45">
        <v>2.2290509E-2</v>
      </c>
      <c r="K93" s="45">
        <v>2.5502315000000001E-2</v>
      </c>
      <c r="L93" s="45">
        <v>2.3847222000000001E-2</v>
      </c>
      <c r="M93" s="48">
        <v>3.1718749999999997E-2</v>
      </c>
      <c r="N93" s="45"/>
      <c r="O93" s="45"/>
      <c r="P93" s="47">
        <v>0.195512731</v>
      </c>
      <c r="Q93" s="52"/>
      <c r="R93" s="53"/>
      <c r="S93" s="54">
        <f t="shared" si="1"/>
        <v>0</v>
      </c>
    </row>
    <row r="94" spans="1:19" x14ac:dyDescent="0.25">
      <c r="A94" s="49" t="s">
        <v>117</v>
      </c>
      <c r="B94" s="7">
        <v>753</v>
      </c>
      <c r="C94" s="7">
        <v>3</v>
      </c>
      <c r="D94" t="s">
        <v>120</v>
      </c>
      <c r="E94" s="7">
        <v>7</v>
      </c>
      <c r="F94" s="45">
        <v>2.2435185E-2</v>
      </c>
      <c r="G94" s="45">
        <v>2.3258101999999999E-2</v>
      </c>
      <c r="H94" s="45">
        <v>2.3047453999999998E-2</v>
      </c>
      <c r="I94" s="45">
        <v>2.3545139E-2</v>
      </c>
      <c r="J94" s="45">
        <v>2.3527777999999999E-2</v>
      </c>
      <c r="K94" s="45">
        <v>2.6208333E-2</v>
      </c>
      <c r="L94" s="45">
        <v>2.5355323999999999E-2</v>
      </c>
      <c r="M94" s="48"/>
      <c r="N94" s="45"/>
      <c r="O94" s="45"/>
      <c r="P94" s="47">
        <v>0.167377315</v>
      </c>
      <c r="Q94" s="52"/>
      <c r="R94" s="53"/>
      <c r="S94" s="54">
        <f t="shared" si="1"/>
        <v>0</v>
      </c>
    </row>
    <row r="95" spans="1:19" x14ac:dyDescent="0.25">
      <c r="A95" s="49"/>
      <c r="B95" s="7"/>
      <c r="C95" s="7"/>
      <c r="E95" s="7"/>
      <c r="F95" s="45"/>
      <c r="G95" s="45"/>
      <c r="H95" s="45"/>
      <c r="I95" s="45"/>
      <c r="J95" s="45"/>
      <c r="K95" s="45"/>
      <c r="L95" s="45"/>
      <c r="M95" s="48"/>
      <c r="N95" s="45"/>
      <c r="O95" s="45"/>
      <c r="P95" s="47"/>
      <c r="Q95" s="52"/>
      <c r="R95" s="53"/>
      <c r="S95" s="54">
        <f t="shared" si="1"/>
        <v>0</v>
      </c>
    </row>
    <row r="96" spans="1:19" x14ac:dyDescent="0.25">
      <c r="A96" s="49" t="s">
        <v>121</v>
      </c>
      <c r="B96" s="7">
        <v>201</v>
      </c>
      <c r="C96" s="7">
        <v>1</v>
      </c>
      <c r="D96" t="s">
        <v>122</v>
      </c>
      <c r="E96" s="7">
        <v>9</v>
      </c>
      <c r="F96" s="45">
        <v>1.8878472E-2</v>
      </c>
      <c r="G96" s="45">
        <v>1.9604166999999999E-2</v>
      </c>
      <c r="H96" s="45">
        <v>1.9099537E-2</v>
      </c>
      <c r="I96" s="45">
        <v>2.0412037000000001E-2</v>
      </c>
      <c r="J96" s="45">
        <v>1.9045138999999999E-2</v>
      </c>
      <c r="K96" s="45">
        <v>2.2333333E-2</v>
      </c>
      <c r="L96" s="45">
        <v>2.0303241E-2</v>
      </c>
      <c r="M96" s="48">
        <v>2.4385417E-2</v>
      </c>
      <c r="N96" s="45">
        <v>2.1791667000000001E-2</v>
      </c>
      <c r="O96" s="45"/>
      <c r="P96" s="47">
        <v>0.18585300900000001</v>
      </c>
      <c r="Q96" s="52"/>
      <c r="R96" s="53"/>
      <c r="S96" s="54">
        <f t="shared" si="1"/>
        <v>0</v>
      </c>
    </row>
    <row r="97" spans="1:19" x14ac:dyDescent="0.25">
      <c r="A97" s="49" t="s">
        <v>121</v>
      </c>
      <c r="B97" s="7">
        <v>207</v>
      </c>
      <c r="C97" s="7">
        <v>2</v>
      </c>
      <c r="D97" t="s">
        <v>123</v>
      </c>
      <c r="E97" s="7">
        <v>9</v>
      </c>
      <c r="F97" s="45">
        <v>1.8341435E-2</v>
      </c>
      <c r="G97" s="45">
        <v>1.9207175999999999E-2</v>
      </c>
      <c r="H97" s="45">
        <v>1.9361111E-2</v>
      </c>
      <c r="I97" s="45">
        <v>2.0633102E-2</v>
      </c>
      <c r="J97" s="45">
        <v>2.0949074000000002E-2</v>
      </c>
      <c r="K97" s="45">
        <v>2.2648148E-2</v>
      </c>
      <c r="L97" s="45">
        <v>2.0125000000000001E-2</v>
      </c>
      <c r="M97" s="48">
        <v>2.3233796000000001E-2</v>
      </c>
      <c r="N97" s="45">
        <v>2.1655093E-2</v>
      </c>
      <c r="O97" s="45"/>
      <c r="P97" s="47">
        <v>0.18615393499999999</v>
      </c>
      <c r="Q97" s="52"/>
      <c r="R97" s="53"/>
      <c r="S97" s="54">
        <f t="shared" si="1"/>
        <v>0</v>
      </c>
    </row>
    <row r="98" spans="1:19" x14ac:dyDescent="0.25">
      <c r="A98" s="49" t="s">
        <v>121</v>
      </c>
      <c r="B98" s="7">
        <v>211</v>
      </c>
      <c r="C98" s="7">
        <v>3</v>
      </c>
      <c r="D98" t="s">
        <v>124</v>
      </c>
      <c r="E98" s="7">
        <v>9</v>
      </c>
      <c r="F98" s="45">
        <v>1.8549769000000001E-2</v>
      </c>
      <c r="G98" s="45">
        <v>2.0378472000000002E-2</v>
      </c>
      <c r="H98" s="45">
        <v>1.9023148E-2</v>
      </c>
      <c r="I98" s="45">
        <v>2.2099536999999999E-2</v>
      </c>
      <c r="J98" s="45">
        <v>1.8917824E-2</v>
      </c>
      <c r="K98" s="45">
        <v>2.2035880000000001E-2</v>
      </c>
      <c r="L98" s="45">
        <v>2.0214119999999999E-2</v>
      </c>
      <c r="M98" s="48">
        <v>2.3223379999999998E-2</v>
      </c>
      <c r="N98" s="45">
        <v>2.1758102000000001E-2</v>
      </c>
      <c r="O98" s="45"/>
      <c r="P98" s="47">
        <v>0.18620023099999999</v>
      </c>
      <c r="Q98" s="52"/>
      <c r="R98" s="53"/>
      <c r="S98" s="54">
        <f t="shared" si="1"/>
        <v>0</v>
      </c>
    </row>
    <row r="99" spans="1:19" x14ac:dyDescent="0.25">
      <c r="A99" s="49" t="s">
        <v>121</v>
      </c>
      <c r="B99" s="7">
        <v>209</v>
      </c>
      <c r="C99" s="7">
        <v>4</v>
      </c>
      <c r="D99" t="s">
        <v>125</v>
      </c>
      <c r="E99" s="7">
        <v>8</v>
      </c>
      <c r="F99" s="45">
        <v>1.9457176E-2</v>
      </c>
      <c r="G99" s="45">
        <v>2.0125000000000001E-2</v>
      </c>
      <c r="H99" s="45">
        <v>2.0105324000000001E-2</v>
      </c>
      <c r="I99" s="45">
        <v>2.1170139000000001E-2</v>
      </c>
      <c r="J99" s="45">
        <v>2.0253472000000002E-2</v>
      </c>
      <c r="K99" s="45">
        <v>2.1371528000000001E-2</v>
      </c>
      <c r="L99" s="45">
        <v>2.2475694000000001E-2</v>
      </c>
      <c r="M99" s="48">
        <v>2.2762731000000001E-2</v>
      </c>
      <c r="N99" s="45"/>
      <c r="O99" s="45"/>
      <c r="P99" s="47">
        <v>0.167721065</v>
      </c>
      <c r="Q99" s="52"/>
      <c r="R99" s="53"/>
      <c r="S99" s="54">
        <f t="shared" si="1"/>
        <v>0</v>
      </c>
    </row>
    <row r="100" spans="1:19" x14ac:dyDescent="0.25">
      <c r="A100" s="49" t="s">
        <v>121</v>
      </c>
      <c r="B100" s="7">
        <v>213</v>
      </c>
      <c r="C100" s="7">
        <v>5</v>
      </c>
      <c r="D100" t="s">
        <v>126</v>
      </c>
      <c r="E100" s="7">
        <v>8</v>
      </c>
      <c r="F100" s="45">
        <v>2.0547454E-2</v>
      </c>
      <c r="G100" s="45">
        <v>2.1560184999999999E-2</v>
      </c>
      <c r="H100" s="45">
        <v>2.1057869999999999E-2</v>
      </c>
      <c r="I100" s="45">
        <v>2.2394675999999999E-2</v>
      </c>
      <c r="J100" s="45">
        <v>2.2049769E-2</v>
      </c>
      <c r="K100" s="45">
        <v>2.4762731E-2</v>
      </c>
      <c r="L100" s="45">
        <v>2.2910880000000002E-2</v>
      </c>
      <c r="M100" s="48">
        <v>2.4746528E-2</v>
      </c>
      <c r="N100" s="45"/>
      <c r="O100" s="45"/>
      <c r="P100" s="47">
        <v>0.180030093</v>
      </c>
      <c r="Q100" s="52"/>
      <c r="R100" s="53"/>
      <c r="S100" s="54">
        <f t="shared" si="1"/>
        <v>0</v>
      </c>
    </row>
    <row r="101" spans="1:19" x14ac:dyDescent="0.25">
      <c r="A101" s="49" t="s">
        <v>121</v>
      </c>
      <c r="B101" s="7">
        <v>205</v>
      </c>
      <c r="C101" s="7">
        <v>6</v>
      </c>
      <c r="D101" t="s">
        <v>127</v>
      </c>
      <c r="E101" s="7">
        <v>7</v>
      </c>
      <c r="F101" s="45">
        <v>2.0628471999999998E-2</v>
      </c>
      <c r="G101" s="45">
        <v>2.0832176000000001E-2</v>
      </c>
      <c r="H101" s="45">
        <v>2.6521991000000002E-2</v>
      </c>
      <c r="I101" s="45">
        <v>2.5381944E-2</v>
      </c>
      <c r="J101" s="45">
        <v>2.6746527999999999E-2</v>
      </c>
      <c r="K101" s="45">
        <v>2.5189815000000001E-2</v>
      </c>
      <c r="L101" s="45">
        <v>2.7225694000000002E-2</v>
      </c>
      <c r="M101" s="46"/>
      <c r="N101" s="45"/>
      <c r="O101" s="45"/>
      <c r="P101" s="47">
        <v>0.17252661999999999</v>
      </c>
      <c r="Q101" s="52"/>
      <c r="R101" s="53"/>
      <c r="S101" s="54">
        <f t="shared" si="1"/>
        <v>0</v>
      </c>
    </row>
    <row r="102" spans="1:19" x14ac:dyDescent="0.25">
      <c r="A102" s="44" t="s">
        <v>121</v>
      </c>
      <c r="B102" s="7">
        <v>203</v>
      </c>
      <c r="C102" s="7">
        <v>7</v>
      </c>
      <c r="D102" t="s">
        <v>128</v>
      </c>
      <c r="E102" s="7">
        <v>7</v>
      </c>
      <c r="F102" s="45">
        <v>2.3490740999999999E-2</v>
      </c>
      <c r="G102" s="45">
        <v>2.1267360999999999E-2</v>
      </c>
      <c r="H102" s="45">
        <v>2.4313656999999999E-2</v>
      </c>
      <c r="I102" s="45">
        <v>2.2230323999999999E-2</v>
      </c>
      <c r="J102" s="45">
        <v>2.5925925999999998E-2</v>
      </c>
      <c r="K102" s="45">
        <v>2.4863426000000001E-2</v>
      </c>
      <c r="L102" s="45">
        <v>3.4037036999999999E-2</v>
      </c>
      <c r="M102" s="46"/>
      <c r="N102" s="45"/>
      <c r="O102" s="45"/>
      <c r="P102" s="50">
        <v>0.17612847200000001</v>
      </c>
      <c r="Q102" s="52"/>
      <c r="R102" s="53"/>
      <c r="S102" s="54">
        <f t="shared" si="1"/>
        <v>0</v>
      </c>
    </row>
    <row r="103" spans="1:19" x14ac:dyDescent="0.25">
      <c r="A103" s="44" t="s">
        <v>121</v>
      </c>
      <c r="B103" s="7">
        <v>215</v>
      </c>
      <c r="C103" s="7">
        <v>8</v>
      </c>
      <c r="D103" s="51" t="s">
        <v>129</v>
      </c>
      <c r="E103" s="7">
        <v>6</v>
      </c>
      <c r="F103" s="45">
        <v>3.1313657000000002E-2</v>
      </c>
      <c r="G103" s="45">
        <v>2.0222222000000002E-2</v>
      </c>
      <c r="H103" s="45">
        <v>3.0910880000000002E-2</v>
      </c>
      <c r="I103" s="45">
        <v>2.1200231E-2</v>
      </c>
      <c r="J103">
        <v>3.2658565000000001E-2</v>
      </c>
      <c r="K103" s="45">
        <v>2.3821759000000001E-2</v>
      </c>
      <c r="L103" s="45"/>
      <c r="M103" s="46"/>
      <c r="N103" s="45"/>
      <c r="O103" s="45"/>
      <c r="P103" s="47">
        <v>0.16012731499999999</v>
      </c>
      <c r="Q103" s="52"/>
      <c r="R103" s="53"/>
      <c r="S103" s="54">
        <f t="shared" si="1"/>
        <v>0</v>
      </c>
    </row>
    <row r="104" spans="1:19" x14ac:dyDescent="0.25">
      <c r="A104" s="44"/>
      <c r="B104" s="7"/>
      <c r="C104" s="7"/>
      <c r="E104" s="7"/>
      <c r="F104" s="45"/>
      <c r="G104" s="45"/>
      <c r="H104" s="45"/>
      <c r="I104" s="45"/>
      <c r="K104" s="45"/>
      <c r="L104" s="45"/>
      <c r="M104" s="46"/>
      <c r="N104" s="45"/>
      <c r="O104" s="45"/>
      <c r="P104" s="47"/>
      <c r="Q104" s="52"/>
      <c r="R104" s="53"/>
      <c r="S104" s="54">
        <f t="shared" si="1"/>
        <v>0</v>
      </c>
    </row>
    <row r="105" spans="1:19" x14ac:dyDescent="0.25">
      <c r="A105" s="44" t="s">
        <v>130</v>
      </c>
      <c r="B105" s="7">
        <v>103</v>
      </c>
      <c r="C105" s="7">
        <v>1</v>
      </c>
      <c r="D105" t="s">
        <v>131</v>
      </c>
      <c r="E105" s="7">
        <v>6</v>
      </c>
      <c r="F105" s="45">
        <v>1.6578704E-2</v>
      </c>
      <c r="G105" s="45">
        <v>1.4997685E-2</v>
      </c>
      <c r="H105" s="45">
        <v>1.2194444E-2</v>
      </c>
      <c r="I105" s="45">
        <v>1.5071759000000001E-2</v>
      </c>
      <c r="J105">
        <v>1.2292824000000001E-2</v>
      </c>
      <c r="K105" s="45">
        <v>1.3866898000000001E-2</v>
      </c>
      <c r="L105" s="45"/>
      <c r="M105" s="46"/>
      <c r="N105" s="45"/>
      <c r="O105" s="45"/>
      <c r="P105" s="47">
        <v>8.5002314999999995E-2</v>
      </c>
      <c r="Q105" s="52"/>
      <c r="R105" s="53"/>
      <c r="S105" s="54">
        <f t="shared" si="1"/>
        <v>0</v>
      </c>
    </row>
    <row r="106" spans="1:19" x14ac:dyDescent="0.25">
      <c r="A106" s="44" t="s">
        <v>130</v>
      </c>
      <c r="B106" s="7">
        <v>101</v>
      </c>
      <c r="C106" s="7">
        <v>2</v>
      </c>
      <c r="D106" t="s">
        <v>132</v>
      </c>
      <c r="E106" s="7">
        <v>6</v>
      </c>
      <c r="F106" s="45">
        <v>1.802662E-2</v>
      </c>
      <c r="G106" s="45">
        <v>1.1806713E-2</v>
      </c>
      <c r="H106" s="45">
        <v>1.9128472000000001E-2</v>
      </c>
      <c r="I106" s="45">
        <v>1.1797454000000001E-2</v>
      </c>
      <c r="J106">
        <v>1.8946759000000001E-2</v>
      </c>
      <c r="K106" s="45">
        <v>1.162963E-2</v>
      </c>
      <c r="L106" s="45"/>
      <c r="M106" s="46"/>
      <c r="N106" s="45"/>
      <c r="O106" s="45"/>
      <c r="P106" s="47">
        <v>9.1335648000000005E-2</v>
      </c>
      <c r="Q106" s="52"/>
      <c r="R106" s="53"/>
      <c r="S106" s="54">
        <f t="shared" si="1"/>
        <v>0</v>
      </c>
    </row>
    <row r="107" spans="1:19" x14ac:dyDescent="0.25">
      <c r="A107" s="44" t="s">
        <v>130</v>
      </c>
      <c r="B107" s="7">
        <v>105</v>
      </c>
      <c r="C107" s="7">
        <v>3</v>
      </c>
      <c r="D107" t="s">
        <v>133</v>
      </c>
      <c r="E107" s="7">
        <v>5</v>
      </c>
      <c r="F107" s="45">
        <v>1.8119212999999999E-2</v>
      </c>
      <c r="G107" s="45">
        <v>1.9204861E-2</v>
      </c>
      <c r="H107" s="45">
        <v>2.0234953999999999E-2</v>
      </c>
      <c r="I107" s="45">
        <v>1.8283565000000002E-2</v>
      </c>
      <c r="J107">
        <v>2.0504629999999999E-2</v>
      </c>
      <c r="K107" s="45"/>
      <c r="L107" s="45"/>
      <c r="M107" s="46"/>
      <c r="N107" s="45"/>
      <c r="O107" s="45"/>
      <c r="P107" s="47">
        <v>9.6347221999999996E-2</v>
      </c>
      <c r="Q107" s="52"/>
      <c r="R107" s="53"/>
      <c r="S107" s="54">
        <f t="shared" si="1"/>
        <v>0</v>
      </c>
    </row>
    <row r="108" spans="1:19" x14ac:dyDescent="0.25">
      <c r="A108" s="44"/>
      <c r="B108" s="7"/>
      <c r="C108" s="7"/>
      <c r="E108" s="7"/>
      <c r="F108" s="45"/>
      <c r="G108" s="45"/>
      <c r="H108" s="45"/>
      <c r="I108" s="45"/>
      <c r="K108" s="45"/>
      <c r="L108" s="45"/>
      <c r="M108" s="46"/>
      <c r="N108" s="45"/>
      <c r="O108" s="45"/>
      <c r="P108" s="47"/>
      <c r="Q108" s="52"/>
      <c r="R108" s="53"/>
      <c r="S108" s="54">
        <f t="shared" si="1"/>
        <v>0</v>
      </c>
    </row>
    <row r="109" spans="1:19" x14ac:dyDescent="0.25">
      <c r="A109" s="44" t="s">
        <v>134</v>
      </c>
      <c r="B109" s="7">
        <v>720</v>
      </c>
      <c r="C109" s="7">
        <v>1</v>
      </c>
      <c r="D109" t="s">
        <v>135</v>
      </c>
      <c r="E109" s="7">
        <v>10</v>
      </c>
      <c r="F109" s="45">
        <v>1.6091435000000001E-2</v>
      </c>
      <c r="G109" s="45">
        <v>1.6627315E-2</v>
      </c>
      <c r="H109" s="45">
        <v>1.6170139E-2</v>
      </c>
      <c r="I109" s="45">
        <v>1.6466435000000001E-2</v>
      </c>
      <c r="J109" s="45">
        <v>1.6490741E-2</v>
      </c>
      <c r="K109" s="45">
        <v>1.6836805999999999E-2</v>
      </c>
      <c r="L109" s="45">
        <v>1.6937500000000001E-2</v>
      </c>
      <c r="M109" s="46">
        <v>1.6993055999999999E-2</v>
      </c>
      <c r="N109" s="45">
        <v>1.7993056E-2</v>
      </c>
      <c r="O109" s="45">
        <v>1.8741898E-2</v>
      </c>
      <c r="P109" s="47">
        <v>0.16934837999999999</v>
      </c>
      <c r="Q109" s="52"/>
      <c r="R109" s="53"/>
      <c r="S109" s="54">
        <f t="shared" si="1"/>
        <v>0</v>
      </c>
    </row>
    <row r="110" spans="1:19" x14ac:dyDescent="0.25">
      <c r="A110" s="44" t="s">
        <v>134</v>
      </c>
      <c r="B110" s="7">
        <v>701</v>
      </c>
      <c r="C110" s="7">
        <v>2</v>
      </c>
      <c r="D110" t="s">
        <v>136</v>
      </c>
      <c r="E110" s="7">
        <v>10</v>
      </c>
      <c r="F110" s="45">
        <v>1.4236110999999999E-2</v>
      </c>
      <c r="G110" s="45">
        <v>1.4541666999999999E-2</v>
      </c>
      <c r="H110" s="45">
        <v>1.5305556E-2</v>
      </c>
      <c r="I110" s="45">
        <v>1.5356481E-2</v>
      </c>
      <c r="J110" s="45">
        <v>1.6071759000000001E-2</v>
      </c>
      <c r="K110" s="45">
        <v>1.7685184999999999E-2</v>
      </c>
      <c r="L110" s="45">
        <v>1.8731481000000001E-2</v>
      </c>
      <c r="M110" s="46">
        <v>1.9505787E-2</v>
      </c>
      <c r="N110" s="45">
        <v>1.9848379999999999E-2</v>
      </c>
      <c r="O110" s="45">
        <v>2.2078704000000001E-2</v>
      </c>
      <c r="P110" s="47">
        <v>0.17336111100000001</v>
      </c>
      <c r="Q110" s="52"/>
      <c r="R110" s="53"/>
      <c r="S110" s="54">
        <f t="shared" si="1"/>
        <v>0</v>
      </c>
    </row>
    <row r="111" spans="1:19" x14ac:dyDescent="0.25">
      <c r="A111" s="44" t="s">
        <v>134</v>
      </c>
      <c r="B111" s="7">
        <v>705</v>
      </c>
      <c r="C111" s="7">
        <v>3</v>
      </c>
      <c r="D111" t="s">
        <v>137</v>
      </c>
      <c r="E111" s="7">
        <v>10</v>
      </c>
      <c r="F111" s="45">
        <v>1.7420139000000001E-2</v>
      </c>
      <c r="G111" s="45">
        <v>1.7957175999999998E-2</v>
      </c>
      <c r="H111" s="45">
        <v>1.697338E-2</v>
      </c>
      <c r="I111" s="45">
        <v>1.8116897999999999E-2</v>
      </c>
      <c r="J111" s="45">
        <v>1.7820602000000001E-2</v>
      </c>
      <c r="K111" s="45">
        <v>1.8755786999999999E-2</v>
      </c>
      <c r="L111" s="45">
        <v>1.8895833000000001E-2</v>
      </c>
      <c r="M111" s="46">
        <v>1.9535879999999999E-2</v>
      </c>
      <c r="N111" s="45">
        <v>1.9921296000000002E-2</v>
      </c>
      <c r="O111" s="45">
        <v>2.371875E-2</v>
      </c>
      <c r="P111" s="47">
        <v>0.189115741</v>
      </c>
      <c r="Q111" s="52"/>
      <c r="R111" s="53"/>
      <c r="S111" s="54">
        <f t="shared" si="1"/>
        <v>0</v>
      </c>
    </row>
    <row r="112" spans="1:19" x14ac:dyDescent="0.25">
      <c r="A112" s="44" t="s">
        <v>134</v>
      </c>
      <c r="B112" s="7">
        <v>724</v>
      </c>
      <c r="C112" s="7">
        <v>4</v>
      </c>
      <c r="D112" t="s">
        <v>138</v>
      </c>
      <c r="E112" s="7">
        <v>9</v>
      </c>
      <c r="F112" s="45">
        <v>1.6866898000000002E-2</v>
      </c>
      <c r="G112" s="45">
        <v>1.8175925999999999E-2</v>
      </c>
      <c r="H112" s="45">
        <v>1.7299769E-2</v>
      </c>
      <c r="I112" s="45">
        <v>1.8056712999999999E-2</v>
      </c>
      <c r="J112" s="45">
        <v>1.8180556E-2</v>
      </c>
      <c r="K112" s="45">
        <v>1.9165509000000001E-2</v>
      </c>
      <c r="L112" s="45">
        <v>1.8751157000000001E-2</v>
      </c>
      <c r="M112" s="46">
        <v>1.9717592999999999E-2</v>
      </c>
      <c r="N112" s="45">
        <v>1.9688656999999998E-2</v>
      </c>
      <c r="O112" s="45"/>
      <c r="P112" s="47">
        <v>0.165902778</v>
      </c>
      <c r="Q112" s="52"/>
      <c r="R112" s="53"/>
      <c r="S112" s="54">
        <f t="shared" si="1"/>
        <v>0</v>
      </c>
    </row>
    <row r="113" spans="1:19" x14ac:dyDescent="0.25">
      <c r="A113" s="44" t="s">
        <v>134</v>
      </c>
      <c r="B113" s="7">
        <v>708</v>
      </c>
      <c r="C113" s="7">
        <v>5</v>
      </c>
      <c r="D113" t="s">
        <v>139</v>
      </c>
      <c r="E113" s="7">
        <v>9</v>
      </c>
      <c r="F113" s="45">
        <v>1.7969907E-2</v>
      </c>
      <c r="G113" s="45">
        <v>1.8238425999999999E-2</v>
      </c>
      <c r="H113" s="45">
        <v>1.8984953999999998E-2</v>
      </c>
      <c r="I113" s="45">
        <v>1.9534722000000001E-2</v>
      </c>
      <c r="J113">
        <v>1.7885417000000001E-2</v>
      </c>
      <c r="K113" s="45">
        <v>1.98125E-2</v>
      </c>
      <c r="L113" s="45">
        <v>2.0763889000000001E-2</v>
      </c>
      <c r="M113" s="46">
        <v>1.9298611E-2</v>
      </c>
      <c r="N113" s="45">
        <v>2.1929397999999999E-2</v>
      </c>
      <c r="O113" s="45"/>
      <c r="P113" s="47">
        <v>0.174417824</v>
      </c>
      <c r="Q113" s="52"/>
      <c r="R113" s="53"/>
      <c r="S113" s="54">
        <f t="shared" si="1"/>
        <v>0</v>
      </c>
    </row>
    <row r="114" spans="1:19" x14ac:dyDescent="0.25">
      <c r="A114" s="44" t="s">
        <v>134</v>
      </c>
      <c r="B114" s="7">
        <v>718</v>
      </c>
      <c r="C114" s="7">
        <v>6</v>
      </c>
      <c r="D114" t="s">
        <v>140</v>
      </c>
      <c r="E114" s="7">
        <v>9</v>
      </c>
      <c r="F114" s="45">
        <v>1.8828704000000002E-2</v>
      </c>
      <c r="G114" s="45">
        <v>2.0934028E-2</v>
      </c>
      <c r="H114" s="45">
        <v>1.8513888999999999E-2</v>
      </c>
      <c r="I114" s="45">
        <v>2.0258102E-2</v>
      </c>
      <c r="J114">
        <v>1.8806712999999999E-2</v>
      </c>
      <c r="K114" s="45">
        <v>2.2131944000000001E-2</v>
      </c>
      <c r="L114" s="45">
        <v>1.9413194000000002E-2</v>
      </c>
      <c r="M114" s="46">
        <v>2.2571759E-2</v>
      </c>
      <c r="N114" s="45">
        <v>2.2692130000000001E-2</v>
      </c>
      <c r="O114" s="45"/>
      <c r="P114" s="47">
        <v>0.18415046299999999</v>
      </c>
      <c r="Q114" s="52"/>
      <c r="R114" s="53"/>
      <c r="S114" s="54">
        <f t="shared" si="1"/>
        <v>0</v>
      </c>
    </row>
    <row r="115" spans="1:19" x14ac:dyDescent="0.25">
      <c r="A115" s="44" t="s">
        <v>134</v>
      </c>
      <c r="B115" s="7">
        <v>722</v>
      </c>
      <c r="C115" s="7">
        <v>7</v>
      </c>
      <c r="D115" t="s">
        <v>141</v>
      </c>
      <c r="E115" s="7">
        <v>9</v>
      </c>
      <c r="F115" s="45">
        <v>2.0052082999999998E-2</v>
      </c>
      <c r="G115" s="45">
        <v>1.9847222000000001E-2</v>
      </c>
      <c r="H115" s="45">
        <v>2.0607639000000001E-2</v>
      </c>
      <c r="I115" s="45">
        <v>1.9873842999999999E-2</v>
      </c>
      <c r="J115">
        <v>2.0427082999999999E-2</v>
      </c>
      <c r="K115" s="45">
        <v>2.0670139000000001E-2</v>
      </c>
      <c r="L115" s="45">
        <v>2.2153935E-2</v>
      </c>
      <c r="M115" s="46">
        <v>2.1302082999999999E-2</v>
      </c>
      <c r="N115" s="45">
        <v>2.5481481E-2</v>
      </c>
      <c r="O115" s="45"/>
      <c r="P115" s="47">
        <v>0.19041550900000001</v>
      </c>
      <c r="Q115" s="52"/>
      <c r="R115" s="53"/>
      <c r="S115" s="54">
        <f t="shared" si="1"/>
        <v>0</v>
      </c>
    </row>
    <row r="116" spans="1:19" x14ac:dyDescent="0.25">
      <c r="A116" s="44" t="s">
        <v>134</v>
      </c>
      <c r="B116" s="7">
        <v>712</v>
      </c>
      <c r="C116" s="7">
        <v>8</v>
      </c>
      <c r="D116" t="s">
        <v>142</v>
      </c>
      <c r="E116" s="7">
        <v>8</v>
      </c>
      <c r="F116" s="45">
        <v>2.0017361000000001E-2</v>
      </c>
      <c r="G116" s="45">
        <v>2.3370370000000001E-2</v>
      </c>
      <c r="H116" s="45">
        <v>2.0299768999999999E-2</v>
      </c>
      <c r="I116" s="45">
        <v>2.4851852000000001E-2</v>
      </c>
      <c r="J116">
        <v>2.1028934999999999E-2</v>
      </c>
      <c r="K116" s="45">
        <v>2.537963E-2</v>
      </c>
      <c r="L116" s="45">
        <v>2.2072917000000001E-2</v>
      </c>
      <c r="M116" s="46">
        <v>2.8361111000000001E-2</v>
      </c>
      <c r="N116" s="45"/>
      <c r="O116" s="45"/>
      <c r="P116" s="47">
        <v>0.18538194399999999</v>
      </c>
      <c r="Q116" s="52"/>
      <c r="R116" s="53"/>
      <c r="S116" s="54">
        <f t="shared" si="1"/>
        <v>0</v>
      </c>
    </row>
    <row r="117" spans="1:19" x14ac:dyDescent="0.25">
      <c r="A117" s="44" t="s">
        <v>134</v>
      </c>
      <c r="B117" s="7">
        <v>703</v>
      </c>
      <c r="C117" s="7">
        <v>9</v>
      </c>
      <c r="D117" t="s">
        <v>143</v>
      </c>
      <c r="E117" s="7">
        <v>7</v>
      </c>
      <c r="F117" s="45">
        <v>2.4724537000000001E-2</v>
      </c>
      <c r="G117" s="45">
        <v>2.2068286999999999E-2</v>
      </c>
      <c r="H117" s="45">
        <v>2.5826389000000002E-2</v>
      </c>
      <c r="I117" s="45">
        <v>2.2353009E-2</v>
      </c>
      <c r="J117">
        <v>2.6996527999999999E-2</v>
      </c>
      <c r="K117" s="45">
        <v>2.3340277999999999E-2</v>
      </c>
      <c r="L117" s="45">
        <v>3.3942130000000001E-2</v>
      </c>
      <c r="M117" s="46"/>
      <c r="N117" s="45"/>
      <c r="O117" s="45"/>
      <c r="P117" s="47">
        <v>0.17925115699999999</v>
      </c>
      <c r="Q117" s="52"/>
      <c r="R117" s="53"/>
      <c r="S117" s="54">
        <f t="shared" si="1"/>
        <v>0</v>
      </c>
    </row>
    <row r="118" spans="1:19" x14ac:dyDescent="0.25">
      <c r="A118" s="44" t="s">
        <v>134</v>
      </c>
      <c r="B118" s="7">
        <v>710</v>
      </c>
      <c r="C118" s="7">
        <v>10</v>
      </c>
      <c r="D118" t="s">
        <v>144</v>
      </c>
      <c r="E118" s="7">
        <v>7</v>
      </c>
      <c r="F118" s="45">
        <v>2.3768518999999998E-2</v>
      </c>
      <c r="G118" s="45">
        <v>2.5019676000000001E-2</v>
      </c>
      <c r="H118" s="45">
        <v>2.3443287E-2</v>
      </c>
      <c r="I118" s="45">
        <v>2.7304398000000001E-2</v>
      </c>
      <c r="J118" s="45">
        <v>2.4825231E-2</v>
      </c>
      <c r="K118" s="45">
        <v>2.9278934999999999E-2</v>
      </c>
      <c r="L118" s="45">
        <v>3.2436342999999999E-2</v>
      </c>
      <c r="M118" s="46"/>
      <c r="N118" s="45"/>
      <c r="O118" s="45"/>
      <c r="P118" s="47">
        <v>0.18607638900000001</v>
      </c>
      <c r="Q118" s="52"/>
      <c r="R118" s="53"/>
      <c r="S118" s="54">
        <f t="shared" si="1"/>
        <v>0</v>
      </c>
    </row>
    <row r="119" spans="1:19" x14ac:dyDescent="0.25">
      <c r="A119" s="44" t="s">
        <v>134</v>
      </c>
      <c r="B119" s="7">
        <v>716</v>
      </c>
      <c r="C119" s="7">
        <v>11</v>
      </c>
      <c r="D119" t="s">
        <v>145</v>
      </c>
      <c r="E119" s="7">
        <v>6</v>
      </c>
      <c r="F119" s="45">
        <v>2.3415509000000001E-2</v>
      </c>
      <c r="G119" s="45">
        <v>2.5668981E-2</v>
      </c>
      <c r="H119" s="45">
        <v>4.0190971999999998E-2</v>
      </c>
      <c r="I119" s="45">
        <v>2.5538194E-2</v>
      </c>
      <c r="J119">
        <v>2.5060184999999999E-2</v>
      </c>
      <c r="K119" s="45">
        <v>2.9719907E-2</v>
      </c>
      <c r="L119" s="45"/>
      <c r="M119" s="46"/>
      <c r="N119" s="45"/>
      <c r="O119" s="45"/>
      <c r="P119" s="47">
        <v>0.16959374999999999</v>
      </c>
      <c r="Q119" s="52"/>
      <c r="R119" s="53"/>
      <c r="S119" s="54">
        <f t="shared" si="1"/>
        <v>0</v>
      </c>
    </row>
    <row r="120" spans="1:19" x14ac:dyDescent="0.25">
      <c r="A120" s="44"/>
      <c r="B120" s="7"/>
      <c r="C120" s="7"/>
      <c r="E120" s="7"/>
      <c r="F120" s="45"/>
      <c r="G120" s="45"/>
      <c r="H120" s="45"/>
      <c r="I120" s="45"/>
      <c r="K120" s="45"/>
      <c r="L120" s="45"/>
      <c r="M120" s="46"/>
      <c r="N120" s="45"/>
      <c r="O120" s="45"/>
      <c r="P120" s="47"/>
      <c r="Q120" s="52"/>
      <c r="R120" s="53"/>
      <c r="S120" s="54">
        <f t="shared" si="1"/>
        <v>0</v>
      </c>
    </row>
    <row r="121" spans="1:19" x14ac:dyDescent="0.25">
      <c r="A121" s="44" t="s">
        <v>146</v>
      </c>
      <c r="B121" s="7">
        <v>760</v>
      </c>
      <c r="C121" s="7">
        <v>1</v>
      </c>
      <c r="D121" t="s">
        <v>147</v>
      </c>
      <c r="E121" s="7">
        <v>9</v>
      </c>
      <c r="F121" s="45">
        <v>1.4603009E-2</v>
      </c>
      <c r="G121" s="45">
        <v>1.4995369999999999E-2</v>
      </c>
      <c r="H121" s="45">
        <v>1.5434028000000001E-2</v>
      </c>
      <c r="I121" s="45">
        <v>1.8850694000000001E-2</v>
      </c>
      <c r="J121">
        <v>2.0552082999999999E-2</v>
      </c>
      <c r="K121" s="45">
        <v>1.6099537000000001E-2</v>
      </c>
      <c r="L121" s="45">
        <v>1.6903934999999998E-2</v>
      </c>
      <c r="M121" s="46">
        <v>2.3292824E-2</v>
      </c>
      <c r="N121" s="45">
        <v>1.8627314999999998E-2</v>
      </c>
      <c r="O121" s="45"/>
      <c r="P121" s="47">
        <v>0.159358796</v>
      </c>
      <c r="Q121" s="52"/>
      <c r="R121" s="53"/>
      <c r="S121" s="54">
        <f t="shared" si="1"/>
        <v>0</v>
      </c>
    </row>
    <row r="122" spans="1:19" x14ac:dyDescent="0.25">
      <c r="A122" s="44" t="s">
        <v>146</v>
      </c>
      <c r="B122" s="7">
        <v>901</v>
      </c>
      <c r="C122" s="7">
        <v>2</v>
      </c>
      <c r="D122" t="s">
        <v>148</v>
      </c>
      <c r="E122" s="7">
        <v>9</v>
      </c>
      <c r="F122" s="45">
        <v>1.6972221999999999E-2</v>
      </c>
      <c r="G122" s="45">
        <v>1.7619213000000002E-2</v>
      </c>
      <c r="H122" s="45">
        <v>1.8526620000000001E-2</v>
      </c>
      <c r="I122" s="45">
        <v>1.8716435E-2</v>
      </c>
      <c r="J122" s="45">
        <v>1.9020833000000001E-2</v>
      </c>
      <c r="K122" s="45">
        <v>1.9994213E-2</v>
      </c>
      <c r="L122" s="45">
        <v>2.0177082999999998E-2</v>
      </c>
      <c r="M122" s="46">
        <v>2.0468750000000001E-2</v>
      </c>
      <c r="N122" s="45">
        <v>2.2542824E-2</v>
      </c>
      <c r="O122" s="45"/>
      <c r="P122" s="47">
        <v>0.17403819400000001</v>
      </c>
      <c r="Q122" s="52"/>
      <c r="R122" s="53"/>
      <c r="S122" s="54">
        <f t="shared" si="1"/>
        <v>0</v>
      </c>
    </row>
    <row r="123" spans="1:19" x14ac:dyDescent="0.25">
      <c r="A123" s="44" t="s">
        <v>146</v>
      </c>
      <c r="B123" s="7">
        <v>905</v>
      </c>
      <c r="C123" s="7">
        <v>3</v>
      </c>
      <c r="D123" t="s">
        <v>149</v>
      </c>
      <c r="E123" s="7">
        <v>9</v>
      </c>
      <c r="F123" s="45">
        <v>2.0208332999999998E-2</v>
      </c>
      <c r="G123" s="45">
        <v>2.1452545999999999E-2</v>
      </c>
      <c r="H123" s="45">
        <v>2.1999999999999999E-2</v>
      </c>
      <c r="I123" s="45">
        <v>1.8372685E-2</v>
      </c>
      <c r="J123">
        <v>1.8055556E-2</v>
      </c>
      <c r="K123" s="45">
        <v>1.7361110999999999E-2</v>
      </c>
      <c r="L123" s="45">
        <v>1.9365740999999999E-2</v>
      </c>
      <c r="M123" s="46">
        <v>2.0038193999999999E-2</v>
      </c>
      <c r="N123" s="45">
        <v>2.2248843000000001E-2</v>
      </c>
      <c r="O123" s="45"/>
      <c r="P123" s="47">
        <v>0.17910300900000001</v>
      </c>
      <c r="Q123" s="52"/>
      <c r="R123" s="53"/>
      <c r="S123" s="54">
        <f t="shared" si="1"/>
        <v>0</v>
      </c>
    </row>
    <row r="124" spans="1:19" x14ac:dyDescent="0.25">
      <c r="A124" s="44"/>
      <c r="B124" s="7"/>
      <c r="C124" s="7"/>
      <c r="E124" s="7"/>
      <c r="F124" s="45"/>
      <c r="G124" s="45"/>
      <c r="H124" s="45"/>
      <c r="I124" s="45"/>
      <c r="K124" s="45"/>
      <c r="L124" s="45"/>
      <c r="M124" s="46"/>
      <c r="N124" s="45"/>
      <c r="O124" s="45"/>
      <c r="P124" s="47"/>
      <c r="Q124" s="52"/>
      <c r="R124" s="53"/>
      <c r="S124" s="54">
        <f t="shared" si="1"/>
        <v>0</v>
      </c>
    </row>
    <row r="125" spans="1:19" x14ac:dyDescent="0.25">
      <c r="A125" s="44" t="s">
        <v>150</v>
      </c>
      <c r="B125" s="7">
        <v>501</v>
      </c>
      <c r="C125" s="7">
        <v>1</v>
      </c>
      <c r="D125" t="s">
        <v>151</v>
      </c>
      <c r="E125" s="7">
        <v>8</v>
      </c>
      <c r="F125" s="45">
        <v>1.9559027999999999E-2</v>
      </c>
      <c r="G125" s="45">
        <v>2.0449074000000001E-2</v>
      </c>
      <c r="H125" s="45">
        <v>2.0670139000000001E-2</v>
      </c>
      <c r="I125" s="45">
        <v>2.1571758999999999E-2</v>
      </c>
      <c r="J125">
        <v>2.0496528E-2</v>
      </c>
      <c r="K125" s="45">
        <v>2.1155093E-2</v>
      </c>
      <c r="L125" s="45">
        <v>2.1930556E-2</v>
      </c>
      <c r="M125" s="46">
        <v>2.3599537E-2</v>
      </c>
      <c r="N125" s="45"/>
      <c r="O125" s="45"/>
      <c r="P125" s="47">
        <v>0.16943171300000001</v>
      </c>
      <c r="Q125" s="52">
        <v>500</v>
      </c>
      <c r="R125" s="53">
        <v>1</v>
      </c>
      <c r="S125" s="54">
        <f t="shared" si="1"/>
        <v>500</v>
      </c>
    </row>
    <row r="126" spans="1:19" x14ac:dyDescent="0.25">
      <c r="A126" s="44" t="s">
        <v>150</v>
      </c>
      <c r="B126" s="7">
        <v>502</v>
      </c>
      <c r="C126" s="7">
        <v>2</v>
      </c>
      <c r="D126" t="s">
        <v>152</v>
      </c>
      <c r="E126" s="7">
        <v>6</v>
      </c>
      <c r="F126" s="45">
        <v>2.0745369999999999E-2</v>
      </c>
      <c r="G126" s="45">
        <v>2.1341434999999999E-2</v>
      </c>
      <c r="H126" s="45">
        <v>2.5079860999999998E-2</v>
      </c>
      <c r="I126" s="45">
        <v>3.6238425999999997E-2</v>
      </c>
      <c r="J126" s="45">
        <v>2.5021991E-2</v>
      </c>
      <c r="K126" s="45">
        <v>3.1148148000000001E-2</v>
      </c>
      <c r="L126" s="45"/>
      <c r="M126" s="46"/>
      <c r="N126" s="45"/>
      <c r="O126" s="45"/>
      <c r="P126" s="47">
        <v>0.15957523100000001</v>
      </c>
      <c r="Q126" s="52">
        <v>450</v>
      </c>
      <c r="R126" s="53">
        <v>1</v>
      </c>
      <c r="S126" s="54">
        <f t="shared" si="1"/>
        <v>450</v>
      </c>
    </row>
    <row r="127" spans="1:19" ht="15.75" thickBot="1" x14ac:dyDescent="0.3">
      <c r="A127" s="44"/>
      <c r="B127" s="7"/>
      <c r="C127" s="7"/>
      <c r="E127" s="7"/>
      <c r="F127" s="45"/>
      <c r="G127" s="45"/>
      <c r="H127" s="45"/>
      <c r="I127" s="45"/>
      <c r="K127" s="45"/>
      <c r="L127" s="45"/>
      <c r="M127" s="46"/>
      <c r="N127" s="45"/>
      <c r="O127" s="45"/>
      <c r="P127" s="47"/>
      <c r="Q127" s="52"/>
      <c r="R127" s="53"/>
      <c r="S127" s="55">
        <f t="shared" si="1"/>
        <v>0</v>
      </c>
    </row>
  </sheetData>
  <conditionalFormatting sqref="A3:K112">
    <cfRule type="expression" dxfId="30" priority="9">
      <formula>MOD(ROW(),2)=1</formula>
    </cfRule>
  </conditionalFormatting>
  <conditionalFormatting sqref="L3:L112">
    <cfRule type="expression" dxfId="29" priority="8">
      <formula>MOD(ROW(),2)=1</formula>
    </cfRule>
  </conditionalFormatting>
  <conditionalFormatting sqref="A113:K118">
    <cfRule type="expression" dxfId="28" priority="7">
      <formula>MOD(ROW(),2)=1</formula>
    </cfRule>
  </conditionalFormatting>
  <conditionalFormatting sqref="L113:L118">
    <cfRule type="expression" dxfId="27" priority="6">
      <formula>MOD(ROW(),2)=1</formula>
    </cfRule>
  </conditionalFormatting>
  <conditionalFormatting sqref="A119:K127">
    <cfRule type="expression" dxfId="26" priority="5">
      <formula>MOD(ROW(),2)=1</formula>
    </cfRule>
  </conditionalFormatting>
  <conditionalFormatting sqref="L119:L127">
    <cfRule type="expression" dxfId="25" priority="4">
      <formula>MOD(ROW(),2)=1</formula>
    </cfRule>
  </conditionalFormatting>
  <conditionalFormatting sqref="M3:P111">
    <cfRule type="expression" dxfId="24" priority="3">
      <formula>MOD(ROW(),2)=1</formula>
    </cfRule>
  </conditionalFormatting>
  <conditionalFormatting sqref="M112:P117">
    <cfRule type="expression" dxfId="23" priority="2">
      <formula>MOD(ROW(),2)=1</formula>
    </cfRule>
  </conditionalFormatting>
  <conditionalFormatting sqref="M118:P127">
    <cfRule type="expression" dxfId="22" priority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29"/>
  <sheetViews>
    <sheetView view="pageBreakPreview" zoomScale="85" zoomScaleNormal="85" zoomScaleSheetLayoutView="85" workbookViewId="0">
      <selection activeCell="P3" sqref="P3:R106"/>
    </sheetView>
  </sheetViews>
  <sheetFormatPr defaultRowHeight="15" x14ac:dyDescent="0.25"/>
  <cols>
    <col min="1" max="1" width="26.5703125" style="66" bestFit="1" customWidth="1"/>
    <col min="2" max="2" width="10.85546875" style="66" bestFit="1" customWidth="1"/>
    <col min="3" max="3" width="4.140625" style="66" bestFit="1" customWidth="1"/>
    <col min="4" max="4" width="49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3" width="10.85546875" style="66" customWidth="1"/>
    <col min="14" max="14" width="10.85546875" customWidth="1"/>
    <col min="15" max="15" width="9.7109375" bestFit="1" customWidth="1"/>
    <col min="16" max="16" width="9.140625" style="71"/>
    <col min="17" max="17" width="12" style="71" customWidth="1"/>
    <col min="18" max="18" width="11.7109375" style="71" customWidth="1"/>
    <col min="19" max="46" width="9.140625" style="71"/>
    <col min="47" max="83" width="9.140625" style="69"/>
  </cols>
  <sheetData>
    <row r="1" spans="1:83" s="65" customFormat="1" ht="103.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6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</row>
    <row r="2" spans="1:83" s="65" customFormat="1" ht="75.75" customHeight="1" thickBot="1" x14ac:dyDescent="0.3">
      <c r="A2" s="119" t="s">
        <v>156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</row>
    <row r="3" spans="1:83" ht="52.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3" t="s">
        <v>27</v>
      </c>
      <c r="P3" s="72" t="s">
        <v>153</v>
      </c>
      <c r="Q3" s="73" t="s">
        <v>154</v>
      </c>
      <c r="R3" s="74" t="s">
        <v>155</v>
      </c>
    </row>
    <row r="4" spans="1:83" x14ac:dyDescent="0.25">
      <c r="A4" s="44" t="s">
        <v>28</v>
      </c>
      <c r="B4" s="7">
        <v>15</v>
      </c>
      <c r="C4" s="7">
        <v>1</v>
      </c>
      <c r="D4" t="s">
        <v>157</v>
      </c>
      <c r="E4" s="7">
        <v>8</v>
      </c>
      <c r="F4" s="45">
        <v>1.8903935E-2</v>
      </c>
      <c r="G4" s="45">
        <v>2.0568287000000001E-2</v>
      </c>
      <c r="H4" s="45">
        <v>2.3930555999999999E-2</v>
      </c>
      <c r="I4" s="45">
        <v>2.2361110999999999E-2</v>
      </c>
      <c r="J4" s="45">
        <v>2.2938657000000001E-2</v>
      </c>
      <c r="K4" s="45">
        <v>2.568287E-2</v>
      </c>
      <c r="L4" s="45">
        <v>2.4480324000000001E-2</v>
      </c>
      <c r="M4" s="45">
        <v>2.3717592999999999E-2</v>
      </c>
      <c r="N4" s="45"/>
      <c r="O4" s="45">
        <v>0.18258333299999999</v>
      </c>
      <c r="P4" s="75">
        <v>500</v>
      </c>
      <c r="Q4" s="76">
        <v>1</v>
      </c>
      <c r="R4" s="77">
        <f>P4*Q4</f>
        <v>500</v>
      </c>
    </row>
    <row r="5" spans="1:83" x14ac:dyDescent="0.25">
      <c r="A5" s="44" t="s">
        <v>28</v>
      </c>
      <c r="B5" s="7">
        <v>14</v>
      </c>
      <c r="C5" s="7">
        <v>2</v>
      </c>
      <c r="D5" t="s">
        <v>158</v>
      </c>
      <c r="E5" s="7">
        <v>7</v>
      </c>
      <c r="F5" s="45">
        <v>2.1825231E-2</v>
      </c>
      <c r="G5" s="45">
        <v>2.4472221999999998E-2</v>
      </c>
      <c r="H5" s="45">
        <v>2.5062500000000001E-2</v>
      </c>
      <c r="I5" s="45">
        <v>2.5975694000000001E-2</v>
      </c>
      <c r="J5" s="45">
        <v>2.7771990999999999E-2</v>
      </c>
      <c r="K5" s="45">
        <v>2.7479166999999999E-2</v>
      </c>
      <c r="L5" s="45">
        <v>2.7717592999999999E-2</v>
      </c>
      <c r="M5" s="45"/>
      <c r="N5" s="45"/>
      <c r="O5" s="45">
        <v>0.180304398</v>
      </c>
      <c r="P5" s="78">
        <v>450</v>
      </c>
      <c r="Q5" s="79">
        <v>1</v>
      </c>
      <c r="R5" s="80">
        <f t="shared" ref="R5:R68" si="0">P5*Q5</f>
        <v>450</v>
      </c>
    </row>
    <row r="6" spans="1:83" x14ac:dyDescent="0.25">
      <c r="A6" s="44"/>
      <c r="B6" s="7"/>
      <c r="C6" s="7"/>
      <c r="D6"/>
      <c r="E6" s="7"/>
      <c r="F6" s="45"/>
      <c r="G6" s="45"/>
      <c r="H6" s="45"/>
      <c r="I6" s="45"/>
      <c r="J6" s="45"/>
      <c r="K6" s="45"/>
      <c r="L6" s="45"/>
      <c r="M6" s="45"/>
      <c r="N6" s="45"/>
      <c r="O6" s="45"/>
      <c r="P6" s="78"/>
      <c r="Q6" s="79"/>
      <c r="R6" s="80" t="s">
        <v>268</v>
      </c>
    </row>
    <row r="7" spans="1:83" x14ac:dyDescent="0.25">
      <c r="A7" s="44" t="s">
        <v>31</v>
      </c>
      <c r="B7" s="7">
        <v>9</v>
      </c>
      <c r="C7" s="7">
        <v>1</v>
      </c>
      <c r="D7" t="s">
        <v>159</v>
      </c>
      <c r="E7" s="7">
        <v>9</v>
      </c>
      <c r="F7" s="45">
        <v>1.8035880000000001E-2</v>
      </c>
      <c r="G7" s="45">
        <v>1.9262731000000002E-2</v>
      </c>
      <c r="H7" s="45">
        <v>1.9462963E-2</v>
      </c>
      <c r="I7" s="45">
        <v>1.9336806000000002E-2</v>
      </c>
      <c r="J7" s="45">
        <v>1.9653935000000001E-2</v>
      </c>
      <c r="K7" s="45">
        <v>2.0412037000000001E-2</v>
      </c>
      <c r="L7" s="45">
        <v>2.1215278000000001E-2</v>
      </c>
      <c r="M7" s="45">
        <v>2.0444443999999999E-2</v>
      </c>
      <c r="N7" s="45">
        <v>2.0435185000000002E-2</v>
      </c>
      <c r="O7" s="45">
        <v>0.178259259</v>
      </c>
      <c r="P7" s="39">
        <v>500</v>
      </c>
      <c r="Q7" s="79">
        <v>1</v>
      </c>
      <c r="R7" s="80">
        <f t="shared" si="0"/>
        <v>500</v>
      </c>
    </row>
    <row r="8" spans="1:83" x14ac:dyDescent="0.25">
      <c r="A8" s="44" t="s">
        <v>31</v>
      </c>
      <c r="B8" s="7">
        <v>10</v>
      </c>
      <c r="C8" s="7">
        <v>2</v>
      </c>
      <c r="D8" t="s">
        <v>160</v>
      </c>
      <c r="E8" s="7">
        <v>9</v>
      </c>
      <c r="F8" s="45">
        <v>1.8156249999999999E-2</v>
      </c>
      <c r="G8" s="45">
        <v>1.9451388999999999E-2</v>
      </c>
      <c r="H8" s="45">
        <v>1.9851852E-2</v>
      </c>
      <c r="I8" s="45">
        <v>1.9549769000000002E-2</v>
      </c>
      <c r="J8" s="45">
        <v>1.9818287E-2</v>
      </c>
      <c r="K8" s="45">
        <v>1.9974537000000001E-2</v>
      </c>
      <c r="L8" s="45">
        <v>2.0646991E-2</v>
      </c>
      <c r="M8" s="45">
        <v>2.0719906999999999E-2</v>
      </c>
      <c r="N8" s="45">
        <v>2.0804398000000002E-2</v>
      </c>
      <c r="O8" s="45">
        <v>0.17897337999999999</v>
      </c>
      <c r="P8" s="35">
        <v>450</v>
      </c>
      <c r="Q8" s="79">
        <v>1</v>
      </c>
      <c r="R8" s="80">
        <f t="shared" si="0"/>
        <v>450</v>
      </c>
    </row>
    <row r="9" spans="1:83" x14ac:dyDescent="0.25">
      <c r="A9" s="44" t="s">
        <v>31</v>
      </c>
      <c r="B9" s="7">
        <v>11</v>
      </c>
      <c r="C9" s="7">
        <v>3</v>
      </c>
      <c r="D9" t="s">
        <v>161</v>
      </c>
      <c r="E9" s="7">
        <v>9</v>
      </c>
      <c r="F9" s="45">
        <v>1.8144675999999998E-2</v>
      </c>
      <c r="G9" s="45">
        <v>1.9435185000000001E-2</v>
      </c>
      <c r="H9" s="45">
        <v>1.9881943999999999E-2</v>
      </c>
      <c r="I9" s="45">
        <v>2.1039352000000001E-2</v>
      </c>
      <c r="J9" s="45">
        <v>2.1719907E-2</v>
      </c>
      <c r="K9" s="45">
        <v>2.1637731E-2</v>
      </c>
      <c r="L9" s="45">
        <v>2.2025462999999999E-2</v>
      </c>
      <c r="M9" s="45">
        <v>2.2494212999999999E-2</v>
      </c>
      <c r="N9" s="45">
        <v>2.3653935000000001E-2</v>
      </c>
      <c r="O9" s="45">
        <v>0.19003240699999999</v>
      </c>
      <c r="P9" s="35">
        <v>420</v>
      </c>
      <c r="Q9" s="79">
        <v>1</v>
      </c>
      <c r="R9" s="80">
        <f t="shared" si="0"/>
        <v>420</v>
      </c>
    </row>
    <row r="10" spans="1:83" x14ac:dyDescent="0.25">
      <c r="A10" s="44" t="s">
        <v>31</v>
      </c>
      <c r="B10" s="7">
        <v>5</v>
      </c>
      <c r="C10" s="7">
        <v>4</v>
      </c>
      <c r="D10" t="s">
        <v>162</v>
      </c>
      <c r="E10" s="7">
        <v>8</v>
      </c>
      <c r="F10" s="45">
        <v>1.9104166999999998E-2</v>
      </c>
      <c r="G10" s="45">
        <v>2.0570602E-2</v>
      </c>
      <c r="H10" s="45">
        <v>2.075463E-2</v>
      </c>
      <c r="I10" s="45">
        <v>2.153588E-2</v>
      </c>
      <c r="J10" s="45">
        <v>2.1346065000000001E-2</v>
      </c>
      <c r="K10" s="45">
        <v>2.1232639000000001E-2</v>
      </c>
      <c r="L10" s="45">
        <v>2.1832175999999998E-2</v>
      </c>
      <c r="M10" s="45">
        <v>2.1201389000000001E-2</v>
      </c>
      <c r="N10" s="45"/>
      <c r="O10" s="45">
        <v>0.16757754599999999</v>
      </c>
      <c r="P10" s="35">
        <v>400</v>
      </c>
      <c r="Q10" s="79">
        <v>1</v>
      </c>
      <c r="R10" s="80">
        <f t="shared" si="0"/>
        <v>400</v>
      </c>
    </row>
    <row r="11" spans="1:83" ht="15.75" customHeight="1" x14ac:dyDescent="0.25">
      <c r="A11" s="44" t="s">
        <v>31</v>
      </c>
      <c r="B11" s="7">
        <v>1</v>
      </c>
      <c r="C11" s="7">
        <v>5</v>
      </c>
      <c r="D11" t="s">
        <v>163</v>
      </c>
      <c r="E11" s="7">
        <v>8</v>
      </c>
      <c r="F11" s="45">
        <v>1.8928240999999998E-2</v>
      </c>
      <c r="G11" s="45">
        <v>2.0012730999999999E-2</v>
      </c>
      <c r="H11" s="45">
        <v>2.0537037000000001E-2</v>
      </c>
      <c r="I11" s="45">
        <v>2.1131944E-2</v>
      </c>
      <c r="J11" s="45">
        <v>2.1881944E-2</v>
      </c>
      <c r="K11" s="45">
        <v>2.2530093000000001E-2</v>
      </c>
      <c r="L11" s="45">
        <v>2.1989583E-2</v>
      </c>
      <c r="M11" s="45">
        <v>2.2097222E-2</v>
      </c>
      <c r="N11" s="45"/>
      <c r="O11" s="45">
        <v>0.16910879600000001</v>
      </c>
      <c r="P11" s="35">
        <v>390</v>
      </c>
      <c r="Q11" s="79">
        <v>1</v>
      </c>
      <c r="R11" s="80">
        <f t="shared" si="0"/>
        <v>390</v>
      </c>
    </row>
    <row r="12" spans="1:83" x14ac:dyDescent="0.25">
      <c r="A12" s="44" t="s">
        <v>31</v>
      </c>
      <c r="B12" s="7">
        <v>6</v>
      </c>
      <c r="C12" s="7">
        <v>6</v>
      </c>
      <c r="D12" t="s">
        <v>164</v>
      </c>
      <c r="E12" s="7">
        <v>8</v>
      </c>
      <c r="F12" s="45">
        <v>1.9106481000000002E-2</v>
      </c>
      <c r="G12" s="45">
        <v>2.0087963E-2</v>
      </c>
      <c r="H12" s="45">
        <v>2.0097222000000001E-2</v>
      </c>
      <c r="I12" s="45">
        <v>2.0643518999999999E-2</v>
      </c>
      <c r="J12" s="45">
        <v>2.0771991E-2</v>
      </c>
      <c r="K12" s="45">
        <v>2.1928241000000001E-2</v>
      </c>
      <c r="L12" s="45">
        <v>2.3501157000000002E-2</v>
      </c>
      <c r="M12" s="45">
        <v>2.4538193999999999E-2</v>
      </c>
      <c r="N12" s="45"/>
      <c r="O12" s="45">
        <v>0.170674769</v>
      </c>
      <c r="P12" s="35">
        <v>380</v>
      </c>
      <c r="Q12" s="79">
        <v>1</v>
      </c>
      <c r="R12" s="80">
        <f t="shared" si="0"/>
        <v>380</v>
      </c>
    </row>
    <row r="13" spans="1:83" x14ac:dyDescent="0.25">
      <c r="A13" s="44" t="s">
        <v>31</v>
      </c>
      <c r="B13" s="7">
        <v>13</v>
      </c>
      <c r="C13" s="7">
        <v>7</v>
      </c>
      <c r="D13" t="s">
        <v>165</v>
      </c>
      <c r="E13" s="7">
        <v>8</v>
      </c>
      <c r="F13" s="45">
        <v>1.8412036999999999E-2</v>
      </c>
      <c r="G13" s="45">
        <v>2.0443287000000001E-2</v>
      </c>
      <c r="H13" s="45">
        <v>2.0888889000000001E-2</v>
      </c>
      <c r="I13" s="45">
        <v>2.1395833E-2</v>
      </c>
      <c r="J13" s="45">
        <v>2.1611110999999999E-2</v>
      </c>
      <c r="K13" s="45">
        <v>2.2325231000000001E-2</v>
      </c>
      <c r="L13" s="45">
        <v>2.2993056000000001E-2</v>
      </c>
      <c r="M13" s="45">
        <v>2.3431713E-2</v>
      </c>
      <c r="N13" s="45"/>
      <c r="O13" s="45">
        <v>0.17150115699999999</v>
      </c>
      <c r="P13" s="35">
        <v>370</v>
      </c>
      <c r="Q13" s="79">
        <v>1</v>
      </c>
      <c r="R13" s="80">
        <f t="shared" si="0"/>
        <v>370</v>
      </c>
    </row>
    <row r="14" spans="1:83" x14ac:dyDescent="0.25">
      <c r="A14" s="44" t="s">
        <v>31</v>
      </c>
      <c r="B14" s="7">
        <v>12</v>
      </c>
      <c r="C14" s="7">
        <v>8</v>
      </c>
      <c r="D14" t="s">
        <v>166</v>
      </c>
      <c r="E14" s="7">
        <v>8</v>
      </c>
      <c r="F14" s="45">
        <v>1.9023148E-2</v>
      </c>
      <c r="G14" s="45">
        <v>2.0369213000000001E-2</v>
      </c>
      <c r="H14" s="45">
        <v>2.0784721999999999E-2</v>
      </c>
      <c r="I14" s="45">
        <v>2.1031250000000001E-2</v>
      </c>
      <c r="J14" s="45">
        <v>2.2085647999999999E-2</v>
      </c>
      <c r="K14" s="45">
        <v>2.2886574E-2</v>
      </c>
      <c r="L14" s="45">
        <v>2.3754629999999999E-2</v>
      </c>
      <c r="M14" s="45">
        <v>2.2841435E-2</v>
      </c>
      <c r="N14" s="45"/>
      <c r="O14" s="45">
        <v>0.17277661999999999</v>
      </c>
      <c r="P14" s="35">
        <v>360</v>
      </c>
      <c r="Q14" s="79">
        <v>1</v>
      </c>
      <c r="R14" s="80">
        <f t="shared" si="0"/>
        <v>360</v>
      </c>
    </row>
    <row r="15" spans="1:83" x14ac:dyDescent="0.25">
      <c r="A15" s="44" t="s">
        <v>31</v>
      </c>
      <c r="B15" s="7">
        <v>4</v>
      </c>
      <c r="C15" s="7">
        <v>9</v>
      </c>
      <c r="D15" t="s">
        <v>167</v>
      </c>
      <c r="E15" s="7">
        <v>8</v>
      </c>
      <c r="F15" s="45">
        <v>1.9101851999999999E-2</v>
      </c>
      <c r="G15" s="45">
        <v>2.0883102000000001E-2</v>
      </c>
      <c r="H15" s="45">
        <v>2.1189815000000001E-2</v>
      </c>
      <c r="I15" s="45">
        <v>2.1781249999999999E-2</v>
      </c>
      <c r="J15" s="45">
        <v>2.3707176E-2</v>
      </c>
      <c r="K15" s="45">
        <v>2.3723379999999999E-2</v>
      </c>
      <c r="L15" s="45">
        <v>2.3950230999999999E-2</v>
      </c>
      <c r="M15" s="45">
        <v>2.3829861000000001E-2</v>
      </c>
      <c r="N15" s="45"/>
      <c r="O15" s="45">
        <v>0.178166667</v>
      </c>
      <c r="P15" s="35">
        <v>350</v>
      </c>
      <c r="Q15" s="79">
        <v>1</v>
      </c>
      <c r="R15" s="80">
        <f t="shared" si="0"/>
        <v>350</v>
      </c>
    </row>
    <row r="16" spans="1:83" x14ac:dyDescent="0.25">
      <c r="A16" s="44" t="s">
        <v>31</v>
      </c>
      <c r="B16" s="7">
        <v>3</v>
      </c>
      <c r="C16" s="7">
        <v>10</v>
      </c>
      <c r="D16" t="s">
        <v>168</v>
      </c>
      <c r="E16" s="7">
        <v>7</v>
      </c>
      <c r="F16" s="45">
        <v>1.7398147999999999E-2</v>
      </c>
      <c r="G16" s="45">
        <v>1.9774305999999998E-2</v>
      </c>
      <c r="H16" s="45">
        <v>1.9538193999999998E-2</v>
      </c>
      <c r="I16" s="45">
        <v>1.9490740999999999E-2</v>
      </c>
      <c r="J16" s="45">
        <v>2.0667824000000001E-2</v>
      </c>
      <c r="K16" s="45">
        <v>2.3336806000000002E-2</v>
      </c>
      <c r="L16" s="45">
        <v>2.537963E-2</v>
      </c>
      <c r="M16" s="45"/>
      <c r="N16" s="45"/>
      <c r="O16" s="45">
        <v>0.14558564800000001</v>
      </c>
      <c r="P16" s="35">
        <v>340</v>
      </c>
      <c r="Q16" s="79">
        <v>1</v>
      </c>
      <c r="R16" s="80">
        <f t="shared" si="0"/>
        <v>340</v>
      </c>
    </row>
    <row r="17" spans="1:18" x14ac:dyDescent="0.25">
      <c r="A17" s="44" t="s">
        <v>31</v>
      </c>
      <c r="B17" s="7">
        <v>2</v>
      </c>
      <c r="C17" s="7">
        <v>11</v>
      </c>
      <c r="D17" t="s">
        <v>169</v>
      </c>
      <c r="E17" s="7">
        <v>7</v>
      </c>
      <c r="F17" s="45">
        <v>1.8265046E-2</v>
      </c>
      <c r="G17" s="45">
        <v>2.0445602E-2</v>
      </c>
      <c r="H17" s="45">
        <v>2.0074074000000001E-2</v>
      </c>
      <c r="I17" s="45">
        <v>2.1170139000000001E-2</v>
      </c>
      <c r="J17" s="45">
        <v>2.1825231E-2</v>
      </c>
      <c r="K17" s="45">
        <v>2.2646991000000002E-2</v>
      </c>
      <c r="L17" s="45">
        <v>2.4445602E-2</v>
      </c>
      <c r="M17" s="45"/>
      <c r="N17" s="45"/>
      <c r="O17" s="45">
        <v>0.148872685</v>
      </c>
      <c r="P17" s="35">
        <v>330</v>
      </c>
      <c r="Q17" s="79">
        <v>1</v>
      </c>
      <c r="R17" s="80">
        <f t="shared" si="0"/>
        <v>330</v>
      </c>
    </row>
    <row r="18" spans="1:18" x14ac:dyDescent="0.25">
      <c r="A18" s="44" t="s">
        <v>31</v>
      </c>
      <c r="B18" s="7">
        <v>8</v>
      </c>
      <c r="C18" s="7">
        <v>12</v>
      </c>
      <c r="D18" t="s">
        <v>170</v>
      </c>
      <c r="E18" s="7">
        <v>7</v>
      </c>
      <c r="F18" s="45">
        <v>2.1844907E-2</v>
      </c>
      <c r="G18" s="45">
        <v>2.0401619999999999E-2</v>
      </c>
      <c r="H18" s="45">
        <v>2.1304397999999999E-2</v>
      </c>
      <c r="I18" s="45">
        <v>2.0714119999999999E-2</v>
      </c>
      <c r="J18" s="45">
        <v>2.1895833E-2</v>
      </c>
      <c r="K18" s="45">
        <v>2.4525463000000001E-2</v>
      </c>
      <c r="L18" s="45">
        <v>2.3732639E-2</v>
      </c>
      <c r="M18" s="45"/>
      <c r="N18" s="45"/>
      <c r="O18" s="45">
        <v>0.15441898100000001</v>
      </c>
      <c r="P18" s="35">
        <v>320</v>
      </c>
      <c r="Q18" s="79">
        <v>1</v>
      </c>
      <c r="R18" s="80">
        <f t="shared" si="0"/>
        <v>320</v>
      </c>
    </row>
    <row r="19" spans="1:18" x14ac:dyDescent="0.25">
      <c r="A19" s="44"/>
      <c r="B19" s="7"/>
      <c r="C19" s="7"/>
      <c r="D19"/>
      <c r="E19" s="7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78"/>
      <c r="Q19" s="79"/>
      <c r="R19" s="80"/>
    </row>
    <row r="20" spans="1:18" x14ac:dyDescent="0.25">
      <c r="A20" s="44" t="s">
        <v>42</v>
      </c>
      <c r="B20" s="7">
        <v>54</v>
      </c>
      <c r="C20" s="7">
        <v>1</v>
      </c>
      <c r="D20" t="s">
        <v>171</v>
      </c>
      <c r="E20" s="7">
        <v>6</v>
      </c>
      <c r="F20" s="45">
        <v>2.5512731E-2</v>
      </c>
      <c r="G20" s="45">
        <v>2.8160879999999999E-2</v>
      </c>
      <c r="H20" s="45">
        <v>2.9453704000000001E-2</v>
      </c>
      <c r="I20" s="45">
        <v>3.0077546E-2</v>
      </c>
      <c r="J20" s="45">
        <v>3.1604167000000002E-2</v>
      </c>
      <c r="K20" s="45">
        <v>3.3224536999999998E-2</v>
      </c>
      <c r="L20" s="45"/>
      <c r="M20" s="45"/>
      <c r="N20" s="45"/>
      <c r="O20" s="45">
        <v>0.178033565</v>
      </c>
      <c r="P20" s="78">
        <v>500</v>
      </c>
      <c r="Q20" s="79">
        <v>0.8</v>
      </c>
      <c r="R20" s="80">
        <f t="shared" si="0"/>
        <v>400</v>
      </c>
    </row>
    <row r="21" spans="1:18" x14ac:dyDescent="0.25">
      <c r="A21" s="44"/>
      <c r="B21" s="7"/>
      <c r="C21" s="7"/>
      <c r="D21"/>
      <c r="E21" s="7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78"/>
      <c r="Q21" s="79"/>
      <c r="R21" s="80"/>
    </row>
    <row r="22" spans="1:18" x14ac:dyDescent="0.25">
      <c r="A22" s="44" t="s">
        <v>47</v>
      </c>
      <c r="B22" s="7">
        <v>112</v>
      </c>
      <c r="C22" s="7">
        <v>1</v>
      </c>
      <c r="D22" t="s">
        <v>172</v>
      </c>
      <c r="E22" s="7">
        <v>9</v>
      </c>
      <c r="F22" s="45">
        <v>1.8112269E-2</v>
      </c>
      <c r="G22" s="45">
        <v>1.9473379999999998E-2</v>
      </c>
      <c r="H22" s="45">
        <v>1.9664352E-2</v>
      </c>
      <c r="I22" s="45">
        <v>1.9762730999999999E-2</v>
      </c>
      <c r="J22" s="45">
        <v>1.9826389E-2</v>
      </c>
      <c r="K22" s="45">
        <v>1.9967592999999999E-2</v>
      </c>
      <c r="L22" s="45">
        <v>2.0648148000000002E-2</v>
      </c>
      <c r="M22" s="45">
        <v>2.0726852E-2</v>
      </c>
      <c r="N22" s="45">
        <v>2.2442130000000001E-2</v>
      </c>
      <c r="O22" s="45">
        <v>0.18062384300000001</v>
      </c>
      <c r="P22" s="39">
        <v>500</v>
      </c>
      <c r="Q22" s="79">
        <v>0.8</v>
      </c>
      <c r="R22" s="80">
        <f t="shared" si="0"/>
        <v>400</v>
      </c>
    </row>
    <row r="23" spans="1:18" x14ac:dyDescent="0.25">
      <c r="A23" s="44" t="s">
        <v>47</v>
      </c>
      <c r="B23" s="7">
        <v>109</v>
      </c>
      <c r="C23" s="7">
        <v>2</v>
      </c>
      <c r="D23" t="s">
        <v>173</v>
      </c>
      <c r="E23" s="7">
        <v>8</v>
      </c>
      <c r="F23" s="45">
        <v>1.8561343000000001E-2</v>
      </c>
      <c r="G23" s="45">
        <v>2.0144676E-2</v>
      </c>
      <c r="H23" s="45">
        <v>2.0313656999999999E-2</v>
      </c>
      <c r="I23" s="45">
        <v>2.0240741E-2</v>
      </c>
      <c r="J23" s="45">
        <v>2.1449073999999999E-2</v>
      </c>
      <c r="K23" s="45">
        <v>2.2346064999999998E-2</v>
      </c>
      <c r="L23" s="45">
        <v>2.1248843E-2</v>
      </c>
      <c r="M23" s="45">
        <v>2.2376157000000001E-2</v>
      </c>
      <c r="N23" s="45"/>
      <c r="O23" s="45">
        <v>0.16668055600000001</v>
      </c>
      <c r="P23" s="35">
        <v>450</v>
      </c>
      <c r="Q23" s="79">
        <v>0.8</v>
      </c>
      <c r="R23" s="80">
        <f t="shared" si="0"/>
        <v>360</v>
      </c>
    </row>
    <row r="24" spans="1:18" x14ac:dyDescent="0.25">
      <c r="A24" s="44" t="s">
        <v>47</v>
      </c>
      <c r="B24" s="7">
        <v>114</v>
      </c>
      <c r="C24" s="7">
        <v>3</v>
      </c>
      <c r="D24" t="s">
        <v>174</v>
      </c>
      <c r="E24" s="7">
        <v>8</v>
      </c>
      <c r="F24" s="45">
        <v>1.9040509000000001E-2</v>
      </c>
      <c r="G24" s="45">
        <v>2.0396991E-2</v>
      </c>
      <c r="H24" s="45">
        <v>2.0840278E-2</v>
      </c>
      <c r="I24" s="45">
        <v>2.0641204E-2</v>
      </c>
      <c r="J24" s="45">
        <v>2.1517360999999999E-2</v>
      </c>
      <c r="K24" s="45">
        <v>2.1706019E-2</v>
      </c>
      <c r="L24" s="45">
        <v>2.2079860999999999E-2</v>
      </c>
      <c r="M24" s="45">
        <v>2.2284722E-2</v>
      </c>
      <c r="N24" s="45"/>
      <c r="O24" s="45">
        <v>0.16850694399999999</v>
      </c>
      <c r="P24" s="35">
        <v>420</v>
      </c>
      <c r="Q24" s="79">
        <v>0.8</v>
      </c>
      <c r="R24" s="80">
        <f t="shared" si="0"/>
        <v>336</v>
      </c>
    </row>
    <row r="25" spans="1:18" x14ac:dyDescent="0.25">
      <c r="A25" s="44" t="s">
        <v>47</v>
      </c>
      <c r="B25" s="7">
        <v>103</v>
      </c>
      <c r="C25" s="7">
        <v>4</v>
      </c>
      <c r="D25" t="s">
        <v>175</v>
      </c>
      <c r="E25" s="7">
        <v>8</v>
      </c>
      <c r="F25" s="45">
        <v>1.9858796000000001E-2</v>
      </c>
      <c r="G25" s="45">
        <v>2.0643518999999999E-2</v>
      </c>
      <c r="H25" s="45">
        <v>2.0971065000000001E-2</v>
      </c>
      <c r="I25" s="45">
        <v>2.0840278E-2</v>
      </c>
      <c r="J25" s="45">
        <v>2.2109954000000001E-2</v>
      </c>
      <c r="K25" s="45">
        <v>2.2020833E-2</v>
      </c>
      <c r="L25" s="45">
        <v>2.2274306000000001E-2</v>
      </c>
      <c r="M25" s="45">
        <v>2.2097222E-2</v>
      </c>
      <c r="N25" s="45"/>
      <c r="O25" s="45">
        <v>0.17081597200000001</v>
      </c>
      <c r="P25" s="35">
        <v>400</v>
      </c>
      <c r="Q25" s="79">
        <v>0.8</v>
      </c>
      <c r="R25" s="80">
        <f t="shared" si="0"/>
        <v>320</v>
      </c>
    </row>
    <row r="26" spans="1:18" x14ac:dyDescent="0.25">
      <c r="A26" s="44" t="s">
        <v>47</v>
      </c>
      <c r="B26" s="7">
        <v>110</v>
      </c>
      <c r="C26" s="7">
        <v>5</v>
      </c>
      <c r="D26" t="s">
        <v>176</v>
      </c>
      <c r="E26" s="7">
        <v>8</v>
      </c>
      <c r="F26" s="45">
        <v>1.9018519000000001E-2</v>
      </c>
      <c r="G26" s="45">
        <v>2.0843750000000001E-2</v>
      </c>
      <c r="H26" s="45">
        <v>2.1111110999999998E-2</v>
      </c>
      <c r="I26" s="45">
        <v>2.1829860999999999E-2</v>
      </c>
      <c r="J26" s="45">
        <v>2.1973380000000001E-2</v>
      </c>
      <c r="K26" s="45">
        <v>2.2875E-2</v>
      </c>
      <c r="L26" s="45">
        <v>2.2858796000000001E-2</v>
      </c>
      <c r="M26" s="45">
        <v>2.3403935000000001E-2</v>
      </c>
      <c r="N26" s="45"/>
      <c r="O26" s="45">
        <v>0.17391435199999999</v>
      </c>
      <c r="P26" s="35">
        <v>390</v>
      </c>
      <c r="Q26" s="79">
        <v>0.8</v>
      </c>
      <c r="R26" s="80">
        <f t="shared" si="0"/>
        <v>312</v>
      </c>
    </row>
    <row r="27" spans="1:18" x14ac:dyDescent="0.25">
      <c r="A27" s="44" t="s">
        <v>47</v>
      </c>
      <c r="B27" s="7">
        <v>101</v>
      </c>
      <c r="C27" s="7">
        <v>6</v>
      </c>
      <c r="D27" t="s">
        <v>177</v>
      </c>
      <c r="E27" s="7">
        <v>8</v>
      </c>
      <c r="F27" s="45">
        <v>1.9900463E-2</v>
      </c>
      <c r="G27" s="45">
        <v>2.0766204E-2</v>
      </c>
      <c r="H27" s="45">
        <v>2.1630786999999999E-2</v>
      </c>
      <c r="I27" s="45">
        <v>2.1340278000000001E-2</v>
      </c>
      <c r="J27" s="45">
        <v>2.2123843000000001E-2</v>
      </c>
      <c r="K27" s="45">
        <v>2.4004629999999999E-2</v>
      </c>
      <c r="L27" s="45">
        <v>2.4412037000000001E-2</v>
      </c>
      <c r="M27" s="45">
        <v>2.2857638999999999E-2</v>
      </c>
      <c r="N27" s="45"/>
      <c r="O27" s="45">
        <v>0.17703588000000001</v>
      </c>
      <c r="P27" s="35">
        <v>380</v>
      </c>
      <c r="Q27" s="79">
        <v>0.8</v>
      </c>
      <c r="R27" s="80">
        <f t="shared" si="0"/>
        <v>304</v>
      </c>
    </row>
    <row r="28" spans="1:18" x14ac:dyDescent="0.25">
      <c r="A28" s="44" t="s">
        <v>47</v>
      </c>
      <c r="B28" s="7">
        <v>102</v>
      </c>
      <c r="C28" s="7">
        <v>7</v>
      </c>
      <c r="D28" t="s">
        <v>178</v>
      </c>
      <c r="E28" s="7">
        <v>8</v>
      </c>
      <c r="F28" s="45">
        <v>1.9842592999999999E-2</v>
      </c>
      <c r="G28" s="45">
        <v>2.1614583E-2</v>
      </c>
      <c r="H28" s="45">
        <v>2.1746528000000001E-2</v>
      </c>
      <c r="I28" s="45">
        <v>2.1825231E-2</v>
      </c>
      <c r="J28" s="45">
        <v>2.2667824E-2</v>
      </c>
      <c r="K28" s="45">
        <v>2.2956019000000001E-2</v>
      </c>
      <c r="L28" s="45">
        <v>2.3526620000000002E-2</v>
      </c>
      <c r="M28" s="45">
        <v>2.2913194000000001E-2</v>
      </c>
      <c r="N28" s="45"/>
      <c r="O28" s="45">
        <v>0.17709259299999999</v>
      </c>
      <c r="P28" s="35">
        <v>370</v>
      </c>
      <c r="Q28" s="79">
        <v>0.8</v>
      </c>
      <c r="R28" s="80">
        <f t="shared" si="0"/>
        <v>296</v>
      </c>
    </row>
    <row r="29" spans="1:18" x14ac:dyDescent="0.25">
      <c r="A29" s="44" t="s">
        <v>47</v>
      </c>
      <c r="B29" s="7">
        <v>105</v>
      </c>
      <c r="C29" s="7">
        <v>8</v>
      </c>
      <c r="D29" t="s">
        <v>179</v>
      </c>
      <c r="E29" s="7">
        <v>8</v>
      </c>
      <c r="F29" s="45">
        <v>1.9891203999999999E-2</v>
      </c>
      <c r="G29" s="45">
        <v>2.2005786999999999E-2</v>
      </c>
      <c r="H29" s="45">
        <v>2.1664352000000001E-2</v>
      </c>
      <c r="I29" s="45">
        <v>2.2431712999999999E-2</v>
      </c>
      <c r="J29" s="45">
        <v>2.3158564999999999E-2</v>
      </c>
      <c r="K29" s="45">
        <v>2.4377315E-2</v>
      </c>
      <c r="L29" s="45">
        <v>2.5218750000000002E-2</v>
      </c>
      <c r="M29" s="45">
        <v>2.5061343E-2</v>
      </c>
      <c r="N29" s="45"/>
      <c r="O29" s="45">
        <v>0.18380902800000001</v>
      </c>
      <c r="P29" s="35">
        <v>360</v>
      </c>
      <c r="Q29" s="79">
        <v>0.8</v>
      </c>
      <c r="R29" s="80">
        <f t="shared" si="0"/>
        <v>288</v>
      </c>
    </row>
    <row r="30" spans="1:18" x14ac:dyDescent="0.25">
      <c r="A30" s="44" t="s">
        <v>47</v>
      </c>
      <c r="B30" s="7">
        <v>104</v>
      </c>
      <c r="C30" s="7">
        <v>9</v>
      </c>
      <c r="D30" t="s">
        <v>180</v>
      </c>
      <c r="E30" s="7">
        <v>8</v>
      </c>
      <c r="F30" s="45">
        <v>1.8167823999999999E-2</v>
      </c>
      <c r="G30" s="45">
        <v>2.0550926000000001E-2</v>
      </c>
      <c r="H30" s="45">
        <v>2.1012731E-2</v>
      </c>
      <c r="I30" s="45">
        <v>2.1178241E-2</v>
      </c>
      <c r="J30" s="45">
        <v>2.2107638999999998E-2</v>
      </c>
      <c r="K30" s="45">
        <v>3.3782407E-2</v>
      </c>
      <c r="L30" s="45">
        <v>2.4024305999999999E-2</v>
      </c>
      <c r="M30" s="45">
        <v>2.3537037E-2</v>
      </c>
      <c r="N30" s="45"/>
      <c r="O30" s="45">
        <v>0.18436111099999999</v>
      </c>
      <c r="P30" s="35">
        <v>350</v>
      </c>
      <c r="Q30" s="79">
        <v>0.8</v>
      </c>
      <c r="R30" s="80">
        <f t="shared" si="0"/>
        <v>280</v>
      </c>
    </row>
    <row r="31" spans="1:18" x14ac:dyDescent="0.25">
      <c r="A31" s="44" t="s">
        <v>47</v>
      </c>
      <c r="B31" s="7">
        <v>115</v>
      </c>
      <c r="C31" s="7">
        <v>10</v>
      </c>
      <c r="D31" t="s">
        <v>181</v>
      </c>
      <c r="E31" s="7">
        <v>7</v>
      </c>
      <c r="F31" s="45">
        <v>1.9741898000000001E-2</v>
      </c>
      <c r="G31" s="45">
        <v>2.2658564999999999E-2</v>
      </c>
      <c r="H31" s="45">
        <v>2.2565972E-2</v>
      </c>
      <c r="I31" s="45">
        <v>2.4782406999999999E-2</v>
      </c>
      <c r="J31" s="45">
        <v>2.4359954E-2</v>
      </c>
      <c r="K31" s="45">
        <v>2.4197916999999999E-2</v>
      </c>
      <c r="L31" s="45">
        <v>2.5219907E-2</v>
      </c>
      <c r="M31" s="45"/>
      <c r="N31" s="45"/>
      <c r="O31" s="45">
        <v>0.16352662000000001</v>
      </c>
      <c r="P31" s="35">
        <v>340</v>
      </c>
      <c r="Q31" s="79">
        <v>0.8</v>
      </c>
      <c r="R31" s="80">
        <f t="shared" si="0"/>
        <v>272</v>
      </c>
    </row>
    <row r="32" spans="1:18" x14ac:dyDescent="0.25">
      <c r="A32" s="44" t="s">
        <v>47</v>
      </c>
      <c r="B32" s="7">
        <v>111</v>
      </c>
      <c r="C32" s="7">
        <v>11</v>
      </c>
      <c r="D32" t="s">
        <v>182</v>
      </c>
      <c r="E32" s="7">
        <v>7</v>
      </c>
      <c r="F32" s="45">
        <v>1.9877315E-2</v>
      </c>
      <c r="G32" s="45">
        <v>2.1696758999999999E-2</v>
      </c>
      <c r="H32" s="45">
        <v>2.1885417000000001E-2</v>
      </c>
      <c r="I32" s="45">
        <v>2.3214120000000001E-2</v>
      </c>
      <c r="J32" s="45">
        <v>2.5990741000000001E-2</v>
      </c>
      <c r="K32" s="45">
        <v>2.7369213E-2</v>
      </c>
      <c r="L32" s="45">
        <v>2.8452545999999999E-2</v>
      </c>
      <c r="M32" s="45"/>
      <c r="N32" s="45"/>
      <c r="O32" s="45">
        <v>0.16848611099999999</v>
      </c>
      <c r="P32" s="35">
        <v>330</v>
      </c>
      <c r="Q32" s="79">
        <v>0.8</v>
      </c>
      <c r="R32" s="80">
        <f t="shared" si="0"/>
        <v>264</v>
      </c>
    </row>
    <row r="33" spans="1:18" x14ac:dyDescent="0.25">
      <c r="A33" s="44" t="s">
        <v>47</v>
      </c>
      <c r="B33" s="7">
        <v>113</v>
      </c>
      <c r="C33" s="7">
        <v>12</v>
      </c>
      <c r="D33" t="s">
        <v>183</v>
      </c>
      <c r="E33" s="7">
        <v>6</v>
      </c>
      <c r="F33" s="45">
        <v>2.1781249999999999E-2</v>
      </c>
      <c r="G33" s="45">
        <v>2.097338E-2</v>
      </c>
      <c r="H33" s="45">
        <v>2.0760417E-2</v>
      </c>
      <c r="I33" s="45">
        <v>2.0965278E-2</v>
      </c>
      <c r="J33" s="45">
        <v>2.3094907000000001E-2</v>
      </c>
      <c r="K33" s="45">
        <v>2.3430556000000002E-2</v>
      </c>
      <c r="L33" s="45"/>
      <c r="M33" s="45"/>
      <c r="N33" s="45"/>
      <c r="O33" s="45">
        <v>0.13100578700000001</v>
      </c>
      <c r="P33" s="35">
        <v>320</v>
      </c>
      <c r="Q33" s="79">
        <v>0.8</v>
      </c>
      <c r="R33" s="80">
        <f t="shared" si="0"/>
        <v>256</v>
      </c>
    </row>
    <row r="34" spans="1:18" x14ac:dyDescent="0.25">
      <c r="A34" s="44"/>
      <c r="B34" s="7"/>
      <c r="C34" s="7"/>
      <c r="D34"/>
      <c r="E34" s="7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82"/>
      <c r="Q34" s="79"/>
      <c r="R34" s="80"/>
    </row>
    <row r="35" spans="1:18" x14ac:dyDescent="0.25">
      <c r="A35" s="44" t="s">
        <v>68</v>
      </c>
      <c r="B35" s="7">
        <v>321</v>
      </c>
      <c r="C35" s="7">
        <v>1</v>
      </c>
      <c r="D35" t="s">
        <v>184</v>
      </c>
      <c r="E35" s="7">
        <v>8</v>
      </c>
      <c r="F35" s="45">
        <v>1.9887730999999999E-2</v>
      </c>
      <c r="G35" s="45">
        <v>2.0901619999999999E-2</v>
      </c>
      <c r="H35" s="45">
        <v>2.1458333E-2</v>
      </c>
      <c r="I35" s="45">
        <v>2.1969907E-2</v>
      </c>
      <c r="J35" s="45">
        <v>2.2328704000000001E-2</v>
      </c>
      <c r="K35" s="45">
        <v>2.3314814999999999E-2</v>
      </c>
      <c r="L35" s="45">
        <v>2.3729166999999999E-2</v>
      </c>
      <c r="M35" s="45">
        <v>2.3033564999999999E-2</v>
      </c>
      <c r="N35" s="45"/>
      <c r="O35" s="45">
        <v>0.176623843</v>
      </c>
      <c r="P35" s="39">
        <v>500</v>
      </c>
      <c r="Q35" s="79">
        <v>0.7</v>
      </c>
      <c r="R35" s="80">
        <f t="shared" si="0"/>
        <v>350</v>
      </c>
    </row>
    <row r="36" spans="1:18" x14ac:dyDescent="0.25">
      <c r="A36" s="44" t="s">
        <v>68</v>
      </c>
      <c r="B36" s="7">
        <v>314</v>
      </c>
      <c r="C36" s="7">
        <v>2</v>
      </c>
      <c r="D36" t="s">
        <v>185</v>
      </c>
      <c r="E36" s="7">
        <v>8</v>
      </c>
      <c r="F36" s="45">
        <v>2.0150463E-2</v>
      </c>
      <c r="G36" s="45">
        <v>2.2047454000000001E-2</v>
      </c>
      <c r="H36" s="45">
        <v>2.1763889000000002E-2</v>
      </c>
      <c r="I36" s="45">
        <v>2.2883101999999999E-2</v>
      </c>
      <c r="J36" s="45">
        <v>2.3571759000000001E-2</v>
      </c>
      <c r="K36" s="45">
        <v>2.4762731E-2</v>
      </c>
      <c r="L36" s="45">
        <v>2.4787037000000001E-2</v>
      </c>
      <c r="M36" s="45">
        <v>2.5031250000000001E-2</v>
      </c>
      <c r="N36" s="45"/>
      <c r="O36" s="45">
        <v>0.184997685</v>
      </c>
      <c r="P36" s="35">
        <v>450</v>
      </c>
      <c r="Q36" s="79">
        <v>0.7</v>
      </c>
      <c r="R36" s="80">
        <f t="shared" si="0"/>
        <v>315</v>
      </c>
    </row>
    <row r="37" spans="1:18" x14ac:dyDescent="0.25">
      <c r="A37" s="44" t="s">
        <v>68</v>
      </c>
      <c r="B37" s="7">
        <v>325</v>
      </c>
      <c r="C37" s="7">
        <v>3</v>
      </c>
      <c r="D37" t="s">
        <v>186</v>
      </c>
      <c r="E37" s="7">
        <v>8</v>
      </c>
      <c r="F37" s="45">
        <v>2.0076389E-2</v>
      </c>
      <c r="G37" s="45">
        <v>2.2699074E-2</v>
      </c>
      <c r="H37" s="45">
        <v>2.2200231000000001E-2</v>
      </c>
      <c r="I37" s="45">
        <v>2.3913193999999999E-2</v>
      </c>
      <c r="J37" s="45">
        <v>2.4275463000000001E-2</v>
      </c>
      <c r="K37" s="45">
        <v>2.4652778E-2</v>
      </c>
      <c r="L37" s="45">
        <v>2.5391204000000001E-2</v>
      </c>
      <c r="M37" s="45">
        <v>2.5268519E-2</v>
      </c>
      <c r="N37" s="45"/>
      <c r="O37" s="45">
        <v>0.188476852</v>
      </c>
      <c r="P37" s="35">
        <v>420</v>
      </c>
      <c r="Q37" s="79">
        <v>0.7</v>
      </c>
      <c r="R37" s="80">
        <f t="shared" si="0"/>
        <v>294</v>
      </c>
    </row>
    <row r="38" spans="1:18" x14ac:dyDescent="0.25">
      <c r="A38" s="44" t="s">
        <v>68</v>
      </c>
      <c r="B38" s="7">
        <v>316</v>
      </c>
      <c r="C38" s="7">
        <v>4</v>
      </c>
      <c r="D38" t="s">
        <v>187</v>
      </c>
      <c r="E38" s="7">
        <v>8</v>
      </c>
      <c r="F38" s="45">
        <v>2.0693287000000001E-2</v>
      </c>
      <c r="G38" s="45">
        <v>2.3506943999999998E-2</v>
      </c>
      <c r="H38" s="45">
        <v>2.3829861000000001E-2</v>
      </c>
      <c r="I38" s="45">
        <v>2.5406249999999998E-2</v>
      </c>
      <c r="J38" s="45">
        <v>2.4325230999999999E-2</v>
      </c>
      <c r="K38" s="45">
        <v>2.4682869999999999E-2</v>
      </c>
      <c r="L38" s="45">
        <v>2.3482639E-2</v>
      </c>
      <c r="M38" s="45">
        <v>2.4960647999999998E-2</v>
      </c>
      <c r="N38" s="45"/>
      <c r="O38" s="45">
        <v>0.190887731</v>
      </c>
      <c r="P38" s="35">
        <v>400</v>
      </c>
      <c r="Q38" s="79">
        <v>0.7</v>
      </c>
      <c r="R38" s="80">
        <f t="shared" si="0"/>
        <v>280</v>
      </c>
    </row>
    <row r="39" spans="1:18" x14ac:dyDescent="0.25">
      <c r="A39" s="44" t="s">
        <v>68</v>
      </c>
      <c r="B39" s="7">
        <v>356</v>
      </c>
      <c r="C39" s="7">
        <v>5</v>
      </c>
      <c r="D39" t="s">
        <v>188</v>
      </c>
      <c r="E39" s="7">
        <v>7</v>
      </c>
      <c r="F39" s="45">
        <v>2.1831019E-2</v>
      </c>
      <c r="G39" s="45">
        <v>2.2674769000000001E-2</v>
      </c>
      <c r="H39" s="45">
        <v>2.2709490999999998E-2</v>
      </c>
      <c r="I39" s="45">
        <v>2.4641204E-2</v>
      </c>
      <c r="J39" s="45">
        <v>2.4657406999999999E-2</v>
      </c>
      <c r="K39" s="45">
        <v>2.4623842999999999E-2</v>
      </c>
      <c r="L39" s="45">
        <v>2.5565971999999999E-2</v>
      </c>
      <c r="M39" s="45"/>
      <c r="N39" s="45"/>
      <c r="O39" s="45">
        <v>0.16670370400000001</v>
      </c>
      <c r="P39" s="35">
        <v>390</v>
      </c>
      <c r="Q39" s="79">
        <v>0.7</v>
      </c>
      <c r="R39" s="80">
        <f t="shared" si="0"/>
        <v>273</v>
      </c>
    </row>
    <row r="40" spans="1:18" x14ac:dyDescent="0.25">
      <c r="A40" s="44" t="s">
        <v>68</v>
      </c>
      <c r="B40" s="7">
        <v>311</v>
      </c>
      <c r="C40" s="7">
        <v>6</v>
      </c>
      <c r="D40" t="s">
        <v>189</v>
      </c>
      <c r="E40" s="7">
        <v>7</v>
      </c>
      <c r="F40" s="45">
        <v>2.1841434999999999E-2</v>
      </c>
      <c r="G40" s="45">
        <v>2.2787037E-2</v>
      </c>
      <c r="H40" s="45">
        <v>2.2695601999999999E-2</v>
      </c>
      <c r="I40" s="45">
        <v>2.3561342999999998E-2</v>
      </c>
      <c r="J40" s="45">
        <v>2.4940971999999999E-2</v>
      </c>
      <c r="K40" s="45">
        <v>2.6420138999999999E-2</v>
      </c>
      <c r="L40" s="45">
        <v>2.7467592999999998E-2</v>
      </c>
      <c r="M40" s="45"/>
      <c r="N40" s="45"/>
      <c r="O40" s="45">
        <v>0.16971412</v>
      </c>
      <c r="P40" s="35">
        <v>380</v>
      </c>
      <c r="Q40" s="79">
        <v>0.7</v>
      </c>
      <c r="R40" s="80">
        <f t="shared" si="0"/>
        <v>266</v>
      </c>
    </row>
    <row r="41" spans="1:18" x14ac:dyDescent="0.25">
      <c r="A41" s="44" t="s">
        <v>68</v>
      </c>
      <c r="B41" s="7">
        <v>322</v>
      </c>
      <c r="C41" s="7">
        <v>7</v>
      </c>
      <c r="D41" t="s">
        <v>190</v>
      </c>
      <c r="E41" s="7">
        <v>7</v>
      </c>
      <c r="F41" s="45">
        <v>2.1943286999999999E-2</v>
      </c>
      <c r="G41" s="45">
        <v>2.3998842999999999E-2</v>
      </c>
      <c r="H41" s="45">
        <v>2.3513889E-2</v>
      </c>
      <c r="I41" s="45">
        <v>2.3699074000000001E-2</v>
      </c>
      <c r="J41" s="45">
        <v>2.4571758999999999E-2</v>
      </c>
      <c r="K41" s="45">
        <v>2.5590278000000001E-2</v>
      </c>
      <c r="L41" s="45">
        <v>2.6788194000000001E-2</v>
      </c>
      <c r="M41" s="45"/>
      <c r="N41" s="45"/>
      <c r="O41" s="45">
        <v>0.170105324</v>
      </c>
      <c r="P41" s="35">
        <v>370</v>
      </c>
      <c r="Q41" s="79">
        <v>0.7</v>
      </c>
      <c r="R41" s="80">
        <f t="shared" si="0"/>
        <v>259</v>
      </c>
    </row>
    <row r="42" spans="1:18" x14ac:dyDescent="0.25">
      <c r="A42" s="44" t="s">
        <v>68</v>
      </c>
      <c r="B42" s="7">
        <v>313</v>
      </c>
      <c r="C42" s="7">
        <v>8</v>
      </c>
      <c r="D42" t="s">
        <v>191</v>
      </c>
      <c r="E42" s="7">
        <v>7</v>
      </c>
      <c r="F42" s="45">
        <v>2.3403935000000001E-2</v>
      </c>
      <c r="G42" s="45">
        <v>2.4076389E-2</v>
      </c>
      <c r="H42" s="45">
        <v>2.5466434999999999E-2</v>
      </c>
      <c r="I42" s="45">
        <v>2.5131944E-2</v>
      </c>
      <c r="J42" s="45">
        <v>2.6032407E-2</v>
      </c>
      <c r="K42" s="45">
        <v>2.4444443999999999E-2</v>
      </c>
      <c r="L42" s="45">
        <v>2.3273148E-2</v>
      </c>
      <c r="M42" s="45"/>
      <c r="N42" s="45"/>
      <c r="O42" s="45">
        <v>0.171828704</v>
      </c>
      <c r="P42" s="35">
        <v>360</v>
      </c>
      <c r="Q42" s="79">
        <v>0.7</v>
      </c>
      <c r="R42" s="80">
        <f t="shared" si="0"/>
        <v>251.99999999999997</v>
      </c>
    </row>
    <row r="43" spans="1:18" x14ac:dyDescent="0.25">
      <c r="A43" s="44" t="s">
        <v>68</v>
      </c>
      <c r="B43" s="7">
        <v>319</v>
      </c>
      <c r="C43" s="7">
        <v>9</v>
      </c>
      <c r="D43" t="s">
        <v>192</v>
      </c>
      <c r="E43" s="7">
        <v>7</v>
      </c>
      <c r="F43" s="45">
        <v>2.1881944E-2</v>
      </c>
      <c r="G43" s="45">
        <v>2.4550926000000001E-2</v>
      </c>
      <c r="H43" s="45">
        <v>2.4593750000000001E-2</v>
      </c>
      <c r="I43" s="45">
        <v>2.5312500000000002E-2</v>
      </c>
      <c r="J43" s="45">
        <v>2.6373843000000001E-2</v>
      </c>
      <c r="K43" s="45">
        <v>2.7085648E-2</v>
      </c>
      <c r="L43" s="45">
        <v>2.6616898E-2</v>
      </c>
      <c r="M43" s="45"/>
      <c r="N43" s="45"/>
      <c r="O43" s="45">
        <v>0.176415509</v>
      </c>
      <c r="P43" s="35">
        <v>350</v>
      </c>
      <c r="Q43" s="79">
        <v>0.7</v>
      </c>
      <c r="R43" s="80">
        <f t="shared" si="0"/>
        <v>244.99999999999997</v>
      </c>
    </row>
    <row r="44" spans="1:18" x14ac:dyDescent="0.25">
      <c r="A44" s="44" t="s">
        <v>68</v>
      </c>
      <c r="B44" s="7">
        <v>324</v>
      </c>
      <c r="C44" s="7">
        <v>10</v>
      </c>
      <c r="D44" t="s">
        <v>193</v>
      </c>
      <c r="E44" s="7">
        <v>7</v>
      </c>
      <c r="F44" s="45">
        <v>2.2251157000000001E-2</v>
      </c>
      <c r="G44" s="45">
        <v>2.4429398000000001E-2</v>
      </c>
      <c r="H44" s="45">
        <v>2.5081019E-2</v>
      </c>
      <c r="I44" s="45">
        <v>2.6377314999999998E-2</v>
      </c>
      <c r="J44" s="45">
        <v>2.7853009000000001E-2</v>
      </c>
      <c r="K44" s="45">
        <v>2.9943286999999999E-2</v>
      </c>
      <c r="L44" s="45">
        <v>2.925463E-2</v>
      </c>
      <c r="M44" s="45"/>
      <c r="N44" s="45"/>
      <c r="O44" s="45">
        <v>0.18518981500000001</v>
      </c>
      <c r="P44" s="35">
        <v>340</v>
      </c>
      <c r="Q44" s="79">
        <v>0.7</v>
      </c>
      <c r="R44" s="80">
        <f t="shared" si="0"/>
        <v>237.99999999999997</v>
      </c>
    </row>
    <row r="45" spans="1:18" x14ac:dyDescent="0.25">
      <c r="A45" s="44" t="s">
        <v>68</v>
      </c>
      <c r="B45" s="7">
        <v>302</v>
      </c>
      <c r="C45" s="7">
        <v>11</v>
      </c>
      <c r="D45" t="s">
        <v>194</v>
      </c>
      <c r="E45" s="7">
        <v>7</v>
      </c>
      <c r="F45" s="45">
        <v>2.5042824000000002E-2</v>
      </c>
      <c r="G45" s="45">
        <v>2.5959491000000001E-2</v>
      </c>
      <c r="H45" s="45">
        <v>2.7476852E-2</v>
      </c>
      <c r="I45" s="45">
        <v>2.9103008999999999E-2</v>
      </c>
      <c r="J45" s="45">
        <v>2.8856481E-2</v>
      </c>
      <c r="K45" s="45">
        <v>2.8165508999999998E-2</v>
      </c>
      <c r="L45" s="45">
        <v>2.8434028E-2</v>
      </c>
      <c r="M45" s="45"/>
      <c r="N45" s="45"/>
      <c r="O45" s="45">
        <v>0.193038194</v>
      </c>
      <c r="P45" s="35">
        <v>330</v>
      </c>
      <c r="Q45" s="79">
        <v>0.7</v>
      </c>
      <c r="R45" s="80">
        <f t="shared" si="0"/>
        <v>230.99999999999997</v>
      </c>
    </row>
    <row r="46" spans="1:18" x14ac:dyDescent="0.25">
      <c r="A46" s="44" t="s">
        <v>68</v>
      </c>
      <c r="B46" s="7">
        <v>309</v>
      </c>
      <c r="C46" s="7">
        <v>12</v>
      </c>
      <c r="D46" t="s">
        <v>195</v>
      </c>
      <c r="E46" s="7">
        <v>6</v>
      </c>
      <c r="F46" s="45">
        <v>2.2317130000000001E-2</v>
      </c>
      <c r="G46" s="45">
        <v>2.3099537E-2</v>
      </c>
      <c r="H46" s="45">
        <v>2.3364583000000001E-2</v>
      </c>
      <c r="I46" s="45">
        <v>2.7872685000000001E-2</v>
      </c>
      <c r="J46" s="45">
        <v>2.4834491E-2</v>
      </c>
      <c r="K46" s="45">
        <v>2.4563656999999999E-2</v>
      </c>
      <c r="L46" s="45"/>
      <c r="M46" s="45"/>
      <c r="N46" s="45"/>
      <c r="O46" s="45">
        <v>0.146052083</v>
      </c>
      <c r="P46" s="35">
        <v>320</v>
      </c>
      <c r="Q46" s="79">
        <v>0.7</v>
      </c>
      <c r="R46" s="80">
        <f t="shared" si="0"/>
        <v>224</v>
      </c>
    </row>
    <row r="47" spans="1:18" x14ac:dyDescent="0.25">
      <c r="A47" s="44" t="s">
        <v>68</v>
      </c>
      <c r="B47" s="7">
        <v>351</v>
      </c>
      <c r="C47" s="7">
        <v>13</v>
      </c>
      <c r="D47" t="s">
        <v>196</v>
      </c>
      <c r="E47" s="7">
        <v>6</v>
      </c>
      <c r="F47" s="45">
        <v>2.0054398000000001E-2</v>
      </c>
      <c r="G47" s="45">
        <v>2.2541667000000001E-2</v>
      </c>
      <c r="H47" s="45">
        <v>2.3671296000000001E-2</v>
      </c>
      <c r="I47" s="45">
        <v>2.5263889000000001E-2</v>
      </c>
      <c r="J47" s="45">
        <v>2.7373842999999998E-2</v>
      </c>
      <c r="K47" s="45">
        <v>2.9880786999999999E-2</v>
      </c>
      <c r="L47" s="45"/>
      <c r="M47" s="45"/>
      <c r="N47" s="45"/>
      <c r="O47" s="45">
        <v>0.14878588000000001</v>
      </c>
      <c r="P47" s="35">
        <v>310</v>
      </c>
      <c r="Q47" s="79">
        <v>0.7</v>
      </c>
      <c r="R47" s="80">
        <f t="shared" si="0"/>
        <v>217</v>
      </c>
    </row>
    <row r="48" spans="1:18" x14ac:dyDescent="0.25">
      <c r="A48" s="44" t="s">
        <v>68</v>
      </c>
      <c r="B48" s="7">
        <v>301</v>
      </c>
      <c r="C48" s="7">
        <v>14</v>
      </c>
      <c r="D48" t="s">
        <v>197</v>
      </c>
      <c r="E48" s="7">
        <v>6</v>
      </c>
      <c r="F48" s="45">
        <v>2.1734954000000001E-2</v>
      </c>
      <c r="G48" s="45">
        <v>2.4090278E-2</v>
      </c>
      <c r="H48" s="45">
        <v>2.4884258999999999E-2</v>
      </c>
      <c r="I48" s="45">
        <v>2.5752315000000001E-2</v>
      </c>
      <c r="J48" s="45">
        <v>2.8177082999999999E-2</v>
      </c>
      <c r="K48" s="45">
        <v>2.9311343E-2</v>
      </c>
      <c r="L48" s="45"/>
      <c r="M48" s="45"/>
      <c r="N48" s="45"/>
      <c r="O48" s="45">
        <v>0.15395023099999999</v>
      </c>
      <c r="P48" s="35">
        <v>300</v>
      </c>
      <c r="Q48" s="79">
        <v>0.7</v>
      </c>
      <c r="R48" s="80">
        <f t="shared" si="0"/>
        <v>210</v>
      </c>
    </row>
    <row r="49" spans="1:18" x14ac:dyDescent="0.25">
      <c r="A49" s="44" t="s">
        <v>68</v>
      </c>
      <c r="B49" s="7">
        <v>315</v>
      </c>
      <c r="C49" s="7">
        <v>15</v>
      </c>
      <c r="D49" t="s">
        <v>198</v>
      </c>
      <c r="E49" s="7">
        <v>6</v>
      </c>
      <c r="F49" s="45">
        <v>2.1900462999999998E-2</v>
      </c>
      <c r="G49" s="45">
        <v>2.3878472000000001E-2</v>
      </c>
      <c r="H49" s="45">
        <v>2.4805555999999999E-2</v>
      </c>
      <c r="I49" s="45">
        <v>2.6931712999999999E-2</v>
      </c>
      <c r="J49" s="45">
        <v>2.8980323999999998E-2</v>
      </c>
      <c r="K49" s="45">
        <v>2.859838E-2</v>
      </c>
      <c r="L49" s="45"/>
      <c r="M49" s="45"/>
      <c r="N49" s="45"/>
      <c r="O49" s="45">
        <v>0.155094907</v>
      </c>
      <c r="P49" s="35">
        <v>290</v>
      </c>
      <c r="Q49" s="79">
        <v>0.7</v>
      </c>
      <c r="R49" s="80">
        <f t="shared" si="0"/>
        <v>203</v>
      </c>
    </row>
    <row r="50" spans="1:18" x14ac:dyDescent="0.25">
      <c r="A50" s="44" t="s">
        <v>68</v>
      </c>
      <c r="B50" s="7">
        <v>308</v>
      </c>
      <c r="C50" s="7">
        <v>16</v>
      </c>
      <c r="D50" t="s">
        <v>199</v>
      </c>
      <c r="E50" s="7">
        <v>6</v>
      </c>
      <c r="F50" s="45">
        <v>2.1873843E-2</v>
      </c>
      <c r="G50" s="45">
        <v>2.4342592999999999E-2</v>
      </c>
      <c r="H50" s="45">
        <v>2.5596065000000001E-2</v>
      </c>
      <c r="I50" s="45">
        <v>2.8569443999999999E-2</v>
      </c>
      <c r="J50" s="45">
        <v>3.2660880000000003E-2</v>
      </c>
      <c r="K50" s="45">
        <v>2.9177082999999999E-2</v>
      </c>
      <c r="L50" s="45"/>
      <c r="M50" s="45"/>
      <c r="N50" s="45"/>
      <c r="O50" s="45">
        <v>0.162219907</v>
      </c>
      <c r="P50" s="35">
        <v>280</v>
      </c>
      <c r="Q50" s="79">
        <v>0.7</v>
      </c>
      <c r="R50" s="80">
        <f t="shared" si="0"/>
        <v>196</v>
      </c>
    </row>
    <row r="51" spans="1:18" x14ac:dyDescent="0.25">
      <c r="A51" s="44" t="s">
        <v>68</v>
      </c>
      <c r="B51" s="7">
        <v>353</v>
      </c>
      <c r="C51" s="7">
        <v>17</v>
      </c>
      <c r="D51" t="s">
        <v>200</v>
      </c>
      <c r="E51" s="7">
        <v>5</v>
      </c>
      <c r="F51" s="45">
        <v>2.0909721999999999E-2</v>
      </c>
      <c r="G51" s="45">
        <v>2.2351851999999998E-2</v>
      </c>
      <c r="H51" s="45">
        <v>2.2913194000000001E-2</v>
      </c>
      <c r="I51" s="45">
        <v>2.3244213E-2</v>
      </c>
      <c r="J51" s="45">
        <v>2.3693287E-2</v>
      </c>
      <c r="K51" s="45"/>
      <c r="L51" s="45"/>
      <c r="M51" s="45"/>
      <c r="N51" s="45"/>
      <c r="O51" s="45">
        <v>0.113112269</v>
      </c>
      <c r="P51" s="35">
        <v>270</v>
      </c>
      <c r="Q51" s="79">
        <v>0.7</v>
      </c>
      <c r="R51" s="80">
        <f t="shared" si="0"/>
        <v>189</v>
      </c>
    </row>
    <row r="52" spans="1:18" x14ac:dyDescent="0.25">
      <c r="A52" s="44" t="s">
        <v>68</v>
      </c>
      <c r="B52" s="7">
        <v>312</v>
      </c>
      <c r="C52" s="7">
        <v>18</v>
      </c>
      <c r="D52" t="s">
        <v>201</v>
      </c>
      <c r="E52" s="7">
        <v>5</v>
      </c>
      <c r="F52" s="45">
        <v>2.1900462999999998E-2</v>
      </c>
      <c r="G52" s="45">
        <v>2.2692130000000001E-2</v>
      </c>
      <c r="H52" s="45">
        <v>2.3039351999999999E-2</v>
      </c>
      <c r="I52" s="45">
        <v>2.3184027999999999E-2</v>
      </c>
      <c r="J52" s="45">
        <v>2.3065972000000001E-2</v>
      </c>
      <c r="K52" s="45"/>
      <c r="L52" s="45"/>
      <c r="M52" s="45"/>
      <c r="N52" s="45"/>
      <c r="O52" s="45">
        <v>0.113881944</v>
      </c>
      <c r="P52" s="35">
        <v>260</v>
      </c>
      <c r="Q52" s="79">
        <v>0.7</v>
      </c>
      <c r="R52" s="80">
        <f t="shared" si="0"/>
        <v>182</v>
      </c>
    </row>
    <row r="53" spans="1:18" x14ac:dyDescent="0.25">
      <c r="A53" s="44" t="s">
        <v>68</v>
      </c>
      <c r="B53" s="7">
        <v>320</v>
      </c>
      <c r="C53" s="7">
        <v>19</v>
      </c>
      <c r="D53" t="s">
        <v>202</v>
      </c>
      <c r="E53" s="7">
        <v>4</v>
      </c>
      <c r="F53" s="45">
        <v>1.9950230999999999E-2</v>
      </c>
      <c r="G53" s="45">
        <v>2.2200231000000001E-2</v>
      </c>
      <c r="H53" s="45">
        <v>2.2928240999999999E-2</v>
      </c>
      <c r="I53" s="45">
        <v>3.2564814999999997E-2</v>
      </c>
      <c r="J53" s="45"/>
      <c r="K53" s="45"/>
      <c r="L53" s="45"/>
      <c r="M53" s="45"/>
      <c r="N53" s="45"/>
      <c r="O53" s="45">
        <v>9.7643518999999998E-2</v>
      </c>
      <c r="P53" s="35">
        <v>250</v>
      </c>
      <c r="Q53" s="79">
        <v>0.7</v>
      </c>
      <c r="R53" s="80">
        <f t="shared" si="0"/>
        <v>175</v>
      </c>
    </row>
    <row r="54" spans="1:18" x14ac:dyDescent="0.25">
      <c r="A54" s="44" t="s">
        <v>68</v>
      </c>
      <c r="B54" s="7">
        <v>352</v>
      </c>
      <c r="C54" s="7">
        <v>20</v>
      </c>
      <c r="D54" t="s">
        <v>203</v>
      </c>
      <c r="E54" s="7">
        <v>3</v>
      </c>
      <c r="F54" s="45">
        <v>2.5059028000000001E-2</v>
      </c>
      <c r="G54" s="45">
        <v>2.7119213E-2</v>
      </c>
      <c r="H54" s="45">
        <v>3.0804398E-2</v>
      </c>
      <c r="I54" s="45"/>
      <c r="J54" s="45"/>
      <c r="K54" s="45"/>
      <c r="L54" s="45"/>
      <c r="M54" s="45"/>
      <c r="N54" s="45"/>
      <c r="O54" s="45">
        <v>8.2982638999999997E-2</v>
      </c>
      <c r="P54" s="35">
        <v>245</v>
      </c>
      <c r="Q54" s="79">
        <v>0.7</v>
      </c>
      <c r="R54" s="80">
        <f t="shared" si="0"/>
        <v>171.5</v>
      </c>
    </row>
    <row r="55" spans="1:18" x14ac:dyDescent="0.25">
      <c r="A55" s="44"/>
      <c r="B55" s="7"/>
      <c r="C55" s="7"/>
      <c r="D55"/>
      <c r="E55" s="7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82"/>
      <c r="Q55" s="79"/>
      <c r="R55" s="80"/>
    </row>
    <row r="56" spans="1:18" x14ac:dyDescent="0.25">
      <c r="A56" s="44" t="s">
        <v>95</v>
      </c>
      <c r="B56" s="7">
        <v>211</v>
      </c>
      <c r="C56" s="7">
        <v>1</v>
      </c>
      <c r="D56" t="s">
        <v>204</v>
      </c>
      <c r="E56" s="7">
        <v>7</v>
      </c>
      <c r="F56" s="45">
        <v>1.9913193999999999E-2</v>
      </c>
      <c r="G56" s="45">
        <v>2.2584491000000002E-2</v>
      </c>
      <c r="H56" s="45">
        <v>2.4144676E-2</v>
      </c>
      <c r="I56" s="45">
        <v>2.4327545999999999E-2</v>
      </c>
      <c r="J56" s="45">
        <v>2.5218750000000002E-2</v>
      </c>
      <c r="K56" s="45">
        <v>2.5428241000000001E-2</v>
      </c>
      <c r="L56" s="45">
        <v>2.6479167000000001E-2</v>
      </c>
      <c r="M56" s="45"/>
      <c r="N56" s="45"/>
      <c r="O56" s="45">
        <v>0.16809606499999999</v>
      </c>
      <c r="P56" s="39">
        <v>500</v>
      </c>
      <c r="Q56" s="79">
        <v>0.6</v>
      </c>
      <c r="R56" s="80">
        <f t="shared" si="0"/>
        <v>300</v>
      </c>
    </row>
    <row r="57" spans="1:18" x14ac:dyDescent="0.25">
      <c r="A57" s="44" t="s">
        <v>95</v>
      </c>
      <c r="B57" s="7">
        <v>213</v>
      </c>
      <c r="C57" s="7">
        <v>2</v>
      </c>
      <c r="D57" t="s">
        <v>205</v>
      </c>
      <c r="E57" s="7">
        <v>7</v>
      </c>
      <c r="F57" s="45">
        <v>2.1296295999999999E-2</v>
      </c>
      <c r="G57" s="45">
        <v>2.3298611E-2</v>
      </c>
      <c r="H57" s="45">
        <v>2.4780093E-2</v>
      </c>
      <c r="I57" s="45">
        <v>2.5045139000000001E-2</v>
      </c>
      <c r="J57" s="45">
        <v>2.6922453999999998E-2</v>
      </c>
      <c r="K57" s="45">
        <v>2.7826389E-2</v>
      </c>
      <c r="L57" s="45">
        <v>2.8057869999999999E-2</v>
      </c>
      <c r="M57" s="45"/>
      <c r="N57" s="45"/>
      <c r="O57" s="45">
        <v>0.17722685199999999</v>
      </c>
      <c r="P57" s="35">
        <v>450</v>
      </c>
      <c r="Q57" s="79">
        <v>0.6</v>
      </c>
      <c r="R57" s="80">
        <f t="shared" si="0"/>
        <v>270</v>
      </c>
    </row>
    <row r="58" spans="1:18" x14ac:dyDescent="0.25">
      <c r="A58" s="44" t="s">
        <v>95</v>
      </c>
      <c r="B58" s="7">
        <v>207</v>
      </c>
      <c r="C58" s="7">
        <v>3</v>
      </c>
      <c r="D58" t="s">
        <v>206</v>
      </c>
      <c r="E58" s="7">
        <v>6</v>
      </c>
      <c r="F58" s="45">
        <v>1.9853009000000001E-2</v>
      </c>
      <c r="G58" s="45">
        <v>2.2067130000000001E-2</v>
      </c>
      <c r="H58" s="45">
        <v>2.3417824E-2</v>
      </c>
      <c r="I58" s="45">
        <v>2.5318286999999998E-2</v>
      </c>
      <c r="J58" s="45">
        <v>2.6251157000000001E-2</v>
      </c>
      <c r="K58" s="45">
        <v>2.7962963E-2</v>
      </c>
      <c r="L58" s="45"/>
      <c r="M58" s="45"/>
      <c r="N58" s="45"/>
      <c r="O58" s="45">
        <v>0.14487037</v>
      </c>
      <c r="P58" s="35">
        <v>420</v>
      </c>
      <c r="Q58" s="79">
        <v>0.6</v>
      </c>
      <c r="R58" s="80">
        <f t="shared" si="0"/>
        <v>252</v>
      </c>
    </row>
    <row r="59" spans="1:18" x14ac:dyDescent="0.25">
      <c r="A59" s="44" t="s">
        <v>95</v>
      </c>
      <c r="B59" s="7">
        <v>208</v>
      </c>
      <c r="C59" s="7">
        <v>4</v>
      </c>
      <c r="D59" t="s">
        <v>207</v>
      </c>
      <c r="E59" s="7">
        <v>6</v>
      </c>
      <c r="F59" s="45">
        <v>2.2755787E-2</v>
      </c>
      <c r="G59" s="45">
        <v>2.6298611E-2</v>
      </c>
      <c r="H59" s="45">
        <v>2.7987268999999999E-2</v>
      </c>
      <c r="I59" s="45">
        <v>2.7204861E-2</v>
      </c>
      <c r="J59" s="45">
        <v>2.8084491E-2</v>
      </c>
      <c r="K59" s="45">
        <v>3.0957175999999999E-2</v>
      </c>
      <c r="L59" s="45"/>
      <c r="M59" s="45"/>
      <c r="N59" s="45"/>
      <c r="O59" s="45">
        <v>0.163288194</v>
      </c>
      <c r="P59" s="35">
        <v>400</v>
      </c>
      <c r="Q59" s="79">
        <v>0.6</v>
      </c>
      <c r="R59" s="80">
        <f t="shared" si="0"/>
        <v>240</v>
      </c>
    </row>
    <row r="60" spans="1:18" x14ac:dyDescent="0.25">
      <c r="A60" s="44" t="s">
        <v>95</v>
      </c>
      <c r="B60" s="7">
        <v>209</v>
      </c>
      <c r="C60" s="7">
        <v>5</v>
      </c>
      <c r="D60" t="s">
        <v>208</v>
      </c>
      <c r="E60" s="7">
        <v>6</v>
      </c>
      <c r="F60" s="45">
        <v>2.3533564999999999E-2</v>
      </c>
      <c r="G60" s="45">
        <v>2.6524306000000001E-2</v>
      </c>
      <c r="H60" s="45">
        <v>2.6285880000000001E-2</v>
      </c>
      <c r="I60" s="45">
        <v>2.7447916999999999E-2</v>
      </c>
      <c r="J60" s="45">
        <v>3.3125000000000002E-2</v>
      </c>
      <c r="K60" s="45">
        <v>3.0499999999999999E-2</v>
      </c>
      <c r="L60" s="45"/>
      <c r="M60" s="45"/>
      <c r="N60" s="45"/>
      <c r="O60" s="45">
        <v>0.16741666699999999</v>
      </c>
      <c r="P60" s="35">
        <v>390</v>
      </c>
      <c r="Q60" s="79">
        <v>0.6</v>
      </c>
      <c r="R60" s="80">
        <f t="shared" si="0"/>
        <v>234</v>
      </c>
    </row>
    <row r="61" spans="1:18" x14ac:dyDescent="0.25">
      <c r="A61" s="44" t="s">
        <v>95</v>
      </c>
      <c r="B61" s="7">
        <v>201</v>
      </c>
      <c r="C61" s="7">
        <v>6</v>
      </c>
      <c r="D61" t="s">
        <v>209</v>
      </c>
      <c r="E61" s="7">
        <v>6</v>
      </c>
      <c r="F61" s="45">
        <v>2.5516204000000001E-2</v>
      </c>
      <c r="G61" s="45">
        <v>2.7432870000000002E-2</v>
      </c>
      <c r="H61" s="45">
        <v>3.1158564999999999E-2</v>
      </c>
      <c r="I61" s="45">
        <v>3.1814815000000003E-2</v>
      </c>
      <c r="J61" s="45">
        <v>3.5265046000000001E-2</v>
      </c>
      <c r="K61" s="45">
        <v>3.2253471999999998E-2</v>
      </c>
      <c r="L61" s="45"/>
      <c r="M61" s="45"/>
      <c r="N61" s="45"/>
      <c r="O61" s="45">
        <v>0.18344097200000001</v>
      </c>
      <c r="P61" s="35">
        <v>380</v>
      </c>
      <c r="Q61" s="79">
        <v>0.6</v>
      </c>
      <c r="R61" s="80">
        <f t="shared" si="0"/>
        <v>228</v>
      </c>
    </row>
    <row r="62" spans="1:18" x14ac:dyDescent="0.25">
      <c r="A62" s="44" t="s">
        <v>95</v>
      </c>
      <c r="B62" s="7">
        <v>202</v>
      </c>
      <c r="C62" s="7">
        <v>7</v>
      </c>
      <c r="D62" t="s">
        <v>210</v>
      </c>
      <c r="E62" s="7">
        <v>5</v>
      </c>
      <c r="F62" s="45">
        <v>2.4037037000000001E-2</v>
      </c>
      <c r="G62" s="45">
        <v>2.6905093000000001E-2</v>
      </c>
      <c r="H62" s="45">
        <v>2.8835647999999998E-2</v>
      </c>
      <c r="I62" s="45">
        <v>2.912963E-2</v>
      </c>
      <c r="J62" s="45">
        <v>2.9111110999999999E-2</v>
      </c>
      <c r="K62" s="45"/>
      <c r="L62" s="45"/>
      <c r="M62" s="45"/>
      <c r="N62" s="45"/>
      <c r="O62" s="45">
        <v>0.13801851900000001</v>
      </c>
      <c r="P62" s="35">
        <v>370</v>
      </c>
      <c r="Q62" s="79">
        <v>0.6</v>
      </c>
      <c r="R62" s="80">
        <f t="shared" si="0"/>
        <v>222</v>
      </c>
    </row>
    <row r="63" spans="1:18" x14ac:dyDescent="0.25">
      <c r="A63" s="44" t="s">
        <v>95</v>
      </c>
      <c r="B63" s="7">
        <v>210</v>
      </c>
      <c r="C63" s="7">
        <v>8</v>
      </c>
      <c r="D63" t="s">
        <v>211</v>
      </c>
      <c r="E63" s="7">
        <v>5</v>
      </c>
      <c r="F63" s="45">
        <v>2.9354167E-2</v>
      </c>
      <c r="G63" s="45">
        <v>2.7310185000000001E-2</v>
      </c>
      <c r="H63" s="45">
        <v>3.0042823999999999E-2</v>
      </c>
      <c r="I63" s="45">
        <v>3.4121527999999998E-2</v>
      </c>
      <c r="J63" s="45">
        <v>3.8355324000000003E-2</v>
      </c>
      <c r="K63" s="45"/>
      <c r="L63" s="45"/>
      <c r="M63" s="45"/>
      <c r="N63" s="45"/>
      <c r="O63" s="45">
        <v>0.15918402800000001</v>
      </c>
      <c r="P63" s="35">
        <v>360</v>
      </c>
      <c r="Q63" s="79">
        <v>0.6</v>
      </c>
      <c r="R63" s="80">
        <f t="shared" si="0"/>
        <v>216</v>
      </c>
    </row>
    <row r="64" spans="1:18" x14ac:dyDescent="0.25">
      <c r="A64" s="44" t="s">
        <v>95</v>
      </c>
      <c r="B64" s="7">
        <v>206</v>
      </c>
      <c r="C64" s="7">
        <v>9</v>
      </c>
      <c r="D64" t="s">
        <v>212</v>
      </c>
      <c r="E64" s="7">
        <v>4</v>
      </c>
      <c r="F64" s="45">
        <v>2.3526620000000002E-2</v>
      </c>
      <c r="G64" s="45">
        <v>2.4797454E-2</v>
      </c>
      <c r="H64" s="45">
        <v>2.5188657E-2</v>
      </c>
      <c r="I64" s="45">
        <v>2.4822917E-2</v>
      </c>
      <c r="J64" s="45"/>
      <c r="K64" s="45"/>
      <c r="L64" s="45"/>
      <c r="M64" s="45"/>
      <c r="N64" s="45"/>
      <c r="O64" s="45">
        <v>9.8335647999999998E-2</v>
      </c>
      <c r="P64" s="35">
        <v>350</v>
      </c>
      <c r="Q64" s="79">
        <v>0.6</v>
      </c>
      <c r="R64" s="80">
        <f t="shared" si="0"/>
        <v>210</v>
      </c>
    </row>
    <row r="65" spans="1:18" x14ac:dyDescent="0.25">
      <c r="A65" s="44" t="s">
        <v>95</v>
      </c>
      <c r="B65" s="7">
        <v>203</v>
      </c>
      <c r="C65" s="7">
        <v>10</v>
      </c>
      <c r="D65" t="s">
        <v>213</v>
      </c>
      <c r="E65" s="7">
        <v>4</v>
      </c>
      <c r="F65" s="45">
        <v>2.1026619999999999E-2</v>
      </c>
      <c r="G65" s="45">
        <v>2.4709491E-2</v>
      </c>
      <c r="H65" s="45">
        <v>2.5694444E-2</v>
      </c>
      <c r="I65" s="45">
        <v>3.2490740999999997E-2</v>
      </c>
      <c r="J65" s="45"/>
      <c r="K65" s="45"/>
      <c r="L65" s="45"/>
      <c r="M65" s="45"/>
      <c r="N65" s="45"/>
      <c r="O65" s="45">
        <v>0.103921296</v>
      </c>
      <c r="P65" s="35">
        <v>340</v>
      </c>
      <c r="Q65" s="79">
        <v>0.6</v>
      </c>
      <c r="R65" s="80">
        <f t="shared" si="0"/>
        <v>204</v>
      </c>
    </row>
    <row r="66" spans="1:18" x14ac:dyDescent="0.25">
      <c r="A66" s="44" t="s">
        <v>95</v>
      </c>
      <c r="B66" s="7">
        <v>204</v>
      </c>
      <c r="C66" s="7">
        <v>11</v>
      </c>
      <c r="D66" t="s">
        <v>214</v>
      </c>
      <c r="E66" s="7">
        <v>4</v>
      </c>
      <c r="F66" s="45">
        <v>2.2180556000000001E-2</v>
      </c>
      <c r="G66" s="45">
        <v>2.4751156999999999E-2</v>
      </c>
      <c r="H66" s="45">
        <v>2.4768518999999999E-2</v>
      </c>
      <c r="I66" s="45">
        <v>3.2555555999999999E-2</v>
      </c>
      <c r="J66" s="45"/>
      <c r="K66" s="45"/>
      <c r="L66" s="45"/>
      <c r="M66" s="45"/>
      <c r="N66" s="45"/>
      <c r="O66" s="45">
        <v>0.104255787</v>
      </c>
      <c r="P66" s="35">
        <v>330</v>
      </c>
      <c r="Q66" s="79">
        <v>0.6</v>
      </c>
      <c r="R66" s="80">
        <f t="shared" si="0"/>
        <v>198</v>
      </c>
    </row>
    <row r="67" spans="1:18" x14ac:dyDescent="0.25">
      <c r="A67" s="44" t="s">
        <v>95</v>
      </c>
      <c r="B67" s="7">
        <v>214</v>
      </c>
      <c r="C67" s="7">
        <v>12</v>
      </c>
      <c r="D67" t="s">
        <v>215</v>
      </c>
      <c r="E67" s="7">
        <v>4</v>
      </c>
      <c r="F67" s="45">
        <v>2.7452546000000001E-2</v>
      </c>
      <c r="G67" s="45">
        <v>2.8314815E-2</v>
      </c>
      <c r="H67" s="45">
        <v>4.3733795999999998E-2</v>
      </c>
      <c r="I67" s="45">
        <v>3.9947916999999999E-2</v>
      </c>
      <c r="J67" s="45"/>
      <c r="K67" s="45"/>
      <c r="L67" s="45"/>
      <c r="M67" s="45"/>
      <c r="N67" s="45"/>
      <c r="O67" s="45">
        <v>0.13944907400000001</v>
      </c>
      <c r="P67" s="35">
        <v>320</v>
      </c>
      <c r="Q67" s="79">
        <v>0.6</v>
      </c>
      <c r="R67" s="80">
        <f t="shared" si="0"/>
        <v>192</v>
      </c>
    </row>
    <row r="68" spans="1:18" x14ac:dyDescent="0.25">
      <c r="A68" s="44" t="s">
        <v>95</v>
      </c>
      <c r="B68" s="7">
        <v>205</v>
      </c>
      <c r="C68" s="7">
        <v>13</v>
      </c>
      <c r="D68" t="s">
        <v>216</v>
      </c>
      <c r="E68" s="7">
        <v>3</v>
      </c>
      <c r="F68" s="45">
        <v>3.7564815000000001E-2</v>
      </c>
      <c r="G68" s="45">
        <v>4.5556712999999999E-2</v>
      </c>
      <c r="H68" s="45">
        <v>8.3636574000000005E-2</v>
      </c>
      <c r="I68" s="45"/>
      <c r="J68" s="45"/>
      <c r="K68" s="45"/>
      <c r="L68" s="45"/>
      <c r="M68" s="45"/>
      <c r="N68" s="45"/>
      <c r="O68" s="45">
        <v>0.16675810199999999</v>
      </c>
      <c r="P68" s="35">
        <v>310</v>
      </c>
      <c r="Q68" s="79">
        <v>0.6</v>
      </c>
      <c r="R68" s="80">
        <f t="shared" si="0"/>
        <v>186</v>
      </c>
    </row>
    <row r="69" spans="1:18" x14ac:dyDescent="0.25">
      <c r="A69" s="44"/>
      <c r="B69" s="7"/>
      <c r="C69" s="7"/>
      <c r="D69"/>
      <c r="E69" s="7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82"/>
      <c r="Q69" s="79"/>
      <c r="R69" s="80"/>
    </row>
    <row r="70" spans="1:18" x14ac:dyDescent="0.25">
      <c r="A70" s="44" t="s">
        <v>117</v>
      </c>
      <c r="B70" s="7" t="s">
        <v>217</v>
      </c>
      <c r="C70" s="7">
        <v>1</v>
      </c>
      <c r="D70" t="s">
        <v>218</v>
      </c>
      <c r="E70" s="7">
        <v>7</v>
      </c>
      <c r="F70" s="45">
        <v>2.1969907E-2</v>
      </c>
      <c r="G70" s="45">
        <v>2.5219907E-2</v>
      </c>
      <c r="H70" s="45">
        <v>2.4376156999999999E-2</v>
      </c>
      <c r="I70" s="45">
        <v>2.6428241000000002E-2</v>
      </c>
      <c r="J70" s="45">
        <v>2.4655092999999999E-2</v>
      </c>
      <c r="K70" s="45">
        <v>2.6706019000000001E-2</v>
      </c>
      <c r="L70" s="45">
        <v>2.5400463000000002E-2</v>
      </c>
      <c r="M70" s="45"/>
      <c r="N70" s="45"/>
      <c r="O70" s="45">
        <v>0.174755787</v>
      </c>
      <c r="P70" s="78"/>
      <c r="Q70" s="79"/>
      <c r="R70" s="80"/>
    </row>
    <row r="71" spans="1:18" x14ac:dyDescent="0.25">
      <c r="A71" s="44" t="s">
        <v>117</v>
      </c>
      <c r="B71" s="7" t="s">
        <v>219</v>
      </c>
      <c r="C71" s="7">
        <v>2</v>
      </c>
      <c r="D71" t="s">
        <v>220</v>
      </c>
      <c r="E71" s="7">
        <v>6</v>
      </c>
      <c r="F71" s="45">
        <v>2.6599536999999999E-2</v>
      </c>
      <c r="G71" s="45">
        <v>2.9498843E-2</v>
      </c>
      <c r="H71" s="45">
        <v>2.6923611E-2</v>
      </c>
      <c r="I71" s="45">
        <v>2.8990741E-2</v>
      </c>
      <c r="J71" s="45">
        <v>2.5983796E-2</v>
      </c>
      <c r="K71" s="45">
        <v>2.8450230999999999E-2</v>
      </c>
      <c r="L71" s="45"/>
      <c r="M71" s="45"/>
      <c r="N71" s="45"/>
      <c r="O71" s="45">
        <v>0.166446759</v>
      </c>
      <c r="P71" s="81"/>
      <c r="Q71" s="79"/>
      <c r="R71" s="80"/>
    </row>
    <row r="72" spans="1:18" x14ac:dyDescent="0.25">
      <c r="A72" s="44"/>
      <c r="B72" s="7"/>
      <c r="C72" s="7"/>
      <c r="D72"/>
      <c r="E72" s="7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82"/>
      <c r="Q72" s="79"/>
      <c r="R72" s="80"/>
    </row>
    <row r="73" spans="1:18" x14ac:dyDescent="0.25">
      <c r="A73" s="44" t="s">
        <v>121</v>
      </c>
      <c r="B73" s="7" t="s">
        <v>221</v>
      </c>
      <c r="C73" s="7">
        <v>1</v>
      </c>
      <c r="D73" t="s">
        <v>222</v>
      </c>
      <c r="E73" s="7">
        <v>8</v>
      </c>
      <c r="F73" s="45">
        <v>2.1819444E-2</v>
      </c>
      <c r="G73" s="45">
        <v>2.3203703999999999E-2</v>
      </c>
      <c r="H73" s="45">
        <v>2.1334491000000001E-2</v>
      </c>
      <c r="I73" s="45">
        <v>2.4877315000000001E-2</v>
      </c>
      <c r="J73" s="45">
        <v>2.1642360999999999E-2</v>
      </c>
      <c r="K73" s="45">
        <v>2.6006944000000001E-2</v>
      </c>
      <c r="L73" s="45">
        <v>2.2293981000000001E-2</v>
      </c>
      <c r="M73" s="45">
        <v>2.6591435E-2</v>
      </c>
      <c r="N73" s="45"/>
      <c r="O73" s="45">
        <v>0.187769676</v>
      </c>
      <c r="P73" s="82"/>
      <c r="Q73" s="79"/>
      <c r="R73" s="80"/>
    </row>
    <row r="74" spans="1:18" x14ac:dyDescent="0.25">
      <c r="A74" s="44" t="s">
        <v>121</v>
      </c>
      <c r="B74" s="7" t="s">
        <v>223</v>
      </c>
      <c r="C74" s="7">
        <v>2</v>
      </c>
      <c r="D74" t="s">
        <v>224</v>
      </c>
      <c r="E74" s="7">
        <v>8</v>
      </c>
      <c r="F74" s="45">
        <v>2.0731481E-2</v>
      </c>
      <c r="G74" s="45">
        <v>2.4150463E-2</v>
      </c>
      <c r="H74" s="45">
        <v>2.1619213000000002E-2</v>
      </c>
      <c r="I74" s="45">
        <v>2.4706018999999999E-2</v>
      </c>
      <c r="J74" s="45">
        <v>2.2458333E-2</v>
      </c>
      <c r="K74" s="45">
        <v>2.6649306000000001E-2</v>
      </c>
      <c r="L74" s="45">
        <v>2.3303240999999999E-2</v>
      </c>
      <c r="M74" s="45">
        <v>2.6630787E-2</v>
      </c>
      <c r="N74" s="45"/>
      <c r="O74" s="45">
        <v>0.190248843</v>
      </c>
      <c r="P74" s="82"/>
      <c r="Q74" s="79"/>
      <c r="R74" s="80"/>
    </row>
    <row r="75" spans="1:18" x14ac:dyDescent="0.25">
      <c r="A75" s="44" t="s">
        <v>121</v>
      </c>
      <c r="B75" s="7" t="s">
        <v>225</v>
      </c>
      <c r="C75" s="7">
        <v>3</v>
      </c>
      <c r="D75" t="s">
        <v>226</v>
      </c>
      <c r="E75" s="7">
        <v>8</v>
      </c>
      <c r="F75" s="45">
        <v>2.3248843000000002E-2</v>
      </c>
      <c r="G75" s="45">
        <v>2.4765045999999999E-2</v>
      </c>
      <c r="H75" s="45">
        <v>2.2608796E-2</v>
      </c>
      <c r="I75" s="45">
        <v>2.3768518999999998E-2</v>
      </c>
      <c r="J75" s="45">
        <v>2.3015046000000001E-2</v>
      </c>
      <c r="K75" s="45">
        <v>2.4592592999999999E-2</v>
      </c>
      <c r="L75" s="45">
        <v>2.4472221999999998E-2</v>
      </c>
      <c r="M75" s="45">
        <v>2.7123843000000002E-2</v>
      </c>
      <c r="N75" s="45"/>
      <c r="O75" s="45">
        <v>0.19359490700000001</v>
      </c>
      <c r="P75" s="82"/>
      <c r="Q75" s="79"/>
      <c r="R75" s="80"/>
    </row>
    <row r="76" spans="1:18" x14ac:dyDescent="0.25">
      <c r="A76" s="44" t="s">
        <v>121</v>
      </c>
      <c r="B76" s="7" t="s">
        <v>227</v>
      </c>
      <c r="C76" s="7">
        <v>4</v>
      </c>
      <c r="D76" t="s">
        <v>228</v>
      </c>
      <c r="E76" s="7">
        <v>7</v>
      </c>
      <c r="F76" s="45">
        <v>2.1855323999999999E-2</v>
      </c>
      <c r="G76" s="45">
        <v>2.3072916999999998E-2</v>
      </c>
      <c r="H76" s="45">
        <v>2.3067130000000002E-2</v>
      </c>
      <c r="I76" s="45">
        <v>2.4122685000000001E-2</v>
      </c>
      <c r="J76" s="45">
        <v>2.4484954E-2</v>
      </c>
      <c r="K76" s="45">
        <v>2.494213E-2</v>
      </c>
      <c r="L76" s="45">
        <v>2.6717593000000001E-2</v>
      </c>
      <c r="M76" s="45"/>
      <c r="N76" s="45"/>
      <c r="O76" s="45">
        <v>0.168262731</v>
      </c>
      <c r="P76" s="82"/>
      <c r="Q76" s="79"/>
      <c r="R76" s="80"/>
    </row>
    <row r="77" spans="1:18" x14ac:dyDescent="0.25">
      <c r="A77" s="44" t="s">
        <v>121</v>
      </c>
      <c r="B77" s="7" t="s">
        <v>229</v>
      </c>
      <c r="C77" s="7">
        <v>5</v>
      </c>
      <c r="D77" t="s">
        <v>230</v>
      </c>
      <c r="E77" s="7">
        <v>6</v>
      </c>
      <c r="F77" s="45">
        <v>2.4077545999999998E-2</v>
      </c>
      <c r="G77" s="45">
        <v>2.4837963000000001E-2</v>
      </c>
      <c r="H77" s="45">
        <v>2.7143519000000001E-2</v>
      </c>
      <c r="I77" s="45">
        <v>2.6643519000000001E-2</v>
      </c>
      <c r="J77" s="45">
        <v>3.0598380000000001E-2</v>
      </c>
      <c r="K77" s="45">
        <v>2.7319443999999998E-2</v>
      </c>
      <c r="L77" s="45"/>
      <c r="M77" s="45"/>
      <c r="N77" s="45"/>
      <c r="O77" s="45">
        <v>0.16062037000000001</v>
      </c>
      <c r="P77" s="82"/>
      <c r="Q77" s="79"/>
      <c r="R77" s="80"/>
    </row>
    <row r="78" spans="1:18" x14ac:dyDescent="0.25">
      <c r="A78" s="44"/>
      <c r="B78" s="7"/>
      <c r="C78" s="7"/>
      <c r="D78"/>
      <c r="E78" s="7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82"/>
      <c r="Q78" s="79"/>
      <c r="R78" s="80"/>
    </row>
    <row r="79" spans="1:18" x14ac:dyDescent="0.25">
      <c r="A79" s="44" t="s">
        <v>130</v>
      </c>
      <c r="B79" s="7" t="s">
        <v>231</v>
      </c>
      <c r="C79" s="7">
        <v>1</v>
      </c>
      <c r="D79" t="s">
        <v>232</v>
      </c>
      <c r="E79" s="7">
        <v>6</v>
      </c>
      <c r="F79" s="45">
        <v>1.4667823999999999E-2</v>
      </c>
      <c r="G79" s="45">
        <v>1.5840277999999999E-2</v>
      </c>
      <c r="H79" s="45">
        <v>1.6291666999999999E-2</v>
      </c>
      <c r="I79" s="45">
        <v>1.6268518999999999E-2</v>
      </c>
      <c r="J79" s="45">
        <v>1.6358795999999998E-2</v>
      </c>
      <c r="K79" s="45">
        <v>1.6523148000000001E-2</v>
      </c>
      <c r="L79" s="45"/>
      <c r="M79" s="45"/>
      <c r="N79" s="45"/>
      <c r="O79" s="45">
        <v>9.5950230999999997E-2</v>
      </c>
      <c r="P79" s="82"/>
      <c r="Q79" s="79"/>
      <c r="R79" s="80"/>
    </row>
    <row r="80" spans="1:18" x14ac:dyDescent="0.25">
      <c r="A80" s="44" t="s">
        <v>130</v>
      </c>
      <c r="B80" s="7" t="s">
        <v>233</v>
      </c>
      <c r="C80" s="7">
        <v>2</v>
      </c>
      <c r="D80" t="s">
        <v>234</v>
      </c>
      <c r="E80" s="7">
        <v>6</v>
      </c>
      <c r="F80" s="45">
        <v>1.5460648E-2</v>
      </c>
      <c r="G80" s="45">
        <v>1.3608795999999999E-2</v>
      </c>
      <c r="H80" s="45">
        <v>1.7788194E-2</v>
      </c>
      <c r="I80" s="45">
        <v>1.9579861E-2</v>
      </c>
      <c r="J80" s="45">
        <v>1.6730324000000001E-2</v>
      </c>
      <c r="K80" s="45">
        <v>1.8083333E-2</v>
      </c>
      <c r="L80" s="45"/>
      <c r="M80" s="45"/>
      <c r="N80" s="45"/>
      <c r="O80" s="45">
        <v>0.10125115699999999</v>
      </c>
      <c r="P80" s="82"/>
      <c r="Q80" s="79"/>
      <c r="R80" s="80"/>
    </row>
    <row r="81" spans="1:18" x14ac:dyDescent="0.25">
      <c r="A81" s="44" t="s">
        <v>130</v>
      </c>
      <c r="B81" s="7" t="s">
        <v>235</v>
      </c>
      <c r="C81" s="7">
        <v>3</v>
      </c>
      <c r="D81" t="s">
        <v>236</v>
      </c>
      <c r="E81" s="7">
        <v>5</v>
      </c>
      <c r="F81" s="45">
        <v>1.4745370000000001E-2</v>
      </c>
      <c r="G81" s="45">
        <v>1.8270833E-2</v>
      </c>
      <c r="H81" s="45">
        <v>1.7225694E-2</v>
      </c>
      <c r="I81" s="45">
        <v>2.0777778E-2</v>
      </c>
      <c r="J81" s="45">
        <v>1.7959491000000001E-2</v>
      </c>
      <c r="K81" s="45"/>
      <c r="L81" s="45"/>
      <c r="M81" s="45"/>
      <c r="N81" s="45"/>
      <c r="O81" s="45">
        <v>8.8979166999999998E-2</v>
      </c>
      <c r="P81" s="82"/>
      <c r="Q81" s="79"/>
      <c r="R81" s="80"/>
    </row>
    <row r="82" spans="1:18" x14ac:dyDescent="0.25">
      <c r="A82" s="44" t="s">
        <v>130</v>
      </c>
      <c r="B82" s="7" t="s">
        <v>237</v>
      </c>
      <c r="C82" s="7">
        <v>4</v>
      </c>
      <c r="D82" t="s">
        <v>238</v>
      </c>
      <c r="E82" s="7">
        <v>5</v>
      </c>
      <c r="F82" s="45">
        <v>1.8571759E-2</v>
      </c>
      <c r="G82" s="45">
        <v>1.6893518999999999E-2</v>
      </c>
      <c r="H82" s="45">
        <v>2.0466435000000002E-2</v>
      </c>
      <c r="I82" s="45">
        <v>1.7046295999999999E-2</v>
      </c>
      <c r="J82" s="45">
        <v>1.7209491E-2</v>
      </c>
      <c r="K82" s="45"/>
      <c r="L82" s="45"/>
      <c r="M82" s="45"/>
      <c r="N82" s="45"/>
      <c r="O82" s="45">
        <v>9.0187500000000004E-2</v>
      </c>
      <c r="P82" s="82"/>
      <c r="Q82" s="79"/>
      <c r="R82" s="80"/>
    </row>
    <row r="83" spans="1:18" x14ac:dyDescent="0.25">
      <c r="A83" s="44" t="s">
        <v>130</v>
      </c>
      <c r="B83" s="7" t="s">
        <v>239</v>
      </c>
      <c r="C83" s="7">
        <v>5</v>
      </c>
      <c r="D83" t="s">
        <v>240</v>
      </c>
      <c r="E83" s="7">
        <v>5</v>
      </c>
      <c r="F83" s="45">
        <v>1.6805555999999999E-2</v>
      </c>
      <c r="G83" s="45">
        <v>2.2659722E-2</v>
      </c>
      <c r="H83" s="45">
        <v>1.9061343000000001E-2</v>
      </c>
      <c r="I83" s="45">
        <v>2.1076389000000001E-2</v>
      </c>
      <c r="J83" s="45">
        <v>1.8531249999999999E-2</v>
      </c>
      <c r="K83" s="45"/>
      <c r="L83" s="45"/>
      <c r="M83" s="45"/>
      <c r="N83" s="45"/>
      <c r="O83" s="45">
        <v>9.8134259000000001E-2</v>
      </c>
      <c r="P83" s="82"/>
      <c r="Q83" s="79"/>
      <c r="R83" s="80"/>
    </row>
    <row r="84" spans="1:18" x14ac:dyDescent="0.25">
      <c r="A84" s="44"/>
      <c r="B84" s="7"/>
      <c r="C84" s="7"/>
      <c r="D84"/>
      <c r="E84" s="7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82"/>
      <c r="Q84" s="79"/>
      <c r="R84" s="80"/>
    </row>
    <row r="85" spans="1:18" x14ac:dyDescent="0.25">
      <c r="A85" s="44" t="s">
        <v>134</v>
      </c>
      <c r="B85" s="7" t="s">
        <v>241</v>
      </c>
      <c r="C85" s="7">
        <v>1</v>
      </c>
      <c r="D85" t="s">
        <v>242</v>
      </c>
      <c r="E85" s="7">
        <v>9</v>
      </c>
      <c r="F85" s="45">
        <v>1.8159722E-2</v>
      </c>
      <c r="G85" s="45">
        <v>1.9447916999999999E-2</v>
      </c>
      <c r="H85" s="45">
        <v>1.9862268999999998E-2</v>
      </c>
      <c r="I85" s="45">
        <v>1.9547453999999999E-2</v>
      </c>
      <c r="J85" s="45">
        <v>1.9824074000000001E-2</v>
      </c>
      <c r="K85" s="45">
        <v>2.0038193999999999E-2</v>
      </c>
      <c r="L85" s="45">
        <v>2.1545139000000001E-2</v>
      </c>
      <c r="M85" s="45">
        <v>2.0655092999999999E-2</v>
      </c>
      <c r="N85" s="45">
        <v>2.1438657E-2</v>
      </c>
      <c r="O85" s="45">
        <v>0.18051851899999999</v>
      </c>
      <c r="P85" s="82"/>
      <c r="Q85" s="79"/>
      <c r="R85" s="80"/>
    </row>
    <row r="86" spans="1:18" x14ac:dyDescent="0.25">
      <c r="A86" s="44" t="s">
        <v>134</v>
      </c>
      <c r="B86" s="7" t="s">
        <v>243</v>
      </c>
      <c r="C86" s="7">
        <v>2</v>
      </c>
      <c r="D86" t="s">
        <v>244</v>
      </c>
      <c r="E86" s="7">
        <v>9</v>
      </c>
      <c r="F86" s="45">
        <v>1.8621527999999998E-2</v>
      </c>
      <c r="G86" s="45">
        <v>2.0113426E-2</v>
      </c>
      <c r="H86" s="45">
        <v>1.9953703999999999E-2</v>
      </c>
      <c r="I86" s="45">
        <v>2.0458332999999999E-2</v>
      </c>
      <c r="J86" s="45">
        <v>2.1274306E-2</v>
      </c>
      <c r="K86" s="45">
        <v>2.0305555999999999E-2</v>
      </c>
      <c r="L86" s="45">
        <v>2.0621528E-2</v>
      </c>
      <c r="M86" s="45">
        <v>2.0670139000000001E-2</v>
      </c>
      <c r="N86" s="45">
        <v>2.1336806E-2</v>
      </c>
      <c r="O86" s="45">
        <v>0.18335532399999999</v>
      </c>
      <c r="P86" s="82"/>
      <c r="Q86" s="79"/>
      <c r="R86" s="80"/>
    </row>
    <row r="87" spans="1:18" x14ac:dyDescent="0.25">
      <c r="A87" s="44" t="s">
        <v>134</v>
      </c>
      <c r="B87" s="7" t="s">
        <v>245</v>
      </c>
      <c r="C87" s="7">
        <v>3</v>
      </c>
      <c r="D87" t="s">
        <v>246</v>
      </c>
      <c r="E87" s="7">
        <v>8</v>
      </c>
      <c r="F87" s="45">
        <v>1.6993055999999999E-2</v>
      </c>
      <c r="G87" s="45">
        <v>1.8712962999999999E-2</v>
      </c>
      <c r="H87" s="45">
        <v>1.8978009000000001E-2</v>
      </c>
      <c r="I87" s="45">
        <v>2.0709491E-2</v>
      </c>
      <c r="J87" s="45">
        <v>2.1425926000000001E-2</v>
      </c>
      <c r="K87" s="45">
        <v>2.2135417000000001E-2</v>
      </c>
      <c r="L87" s="45">
        <v>2.2543981000000001E-2</v>
      </c>
      <c r="M87" s="45">
        <v>2.3994213E-2</v>
      </c>
      <c r="N87" s="45"/>
      <c r="O87" s="45">
        <v>0.165493056</v>
      </c>
      <c r="P87" s="82"/>
      <c r="Q87" s="79"/>
      <c r="R87" s="80"/>
    </row>
    <row r="88" spans="1:18" x14ac:dyDescent="0.25">
      <c r="A88" s="44" t="s">
        <v>134</v>
      </c>
      <c r="B88" s="7" t="s">
        <v>247</v>
      </c>
      <c r="C88" s="7">
        <v>4</v>
      </c>
      <c r="D88" t="s">
        <v>248</v>
      </c>
      <c r="E88" s="7">
        <v>8</v>
      </c>
      <c r="F88" s="45">
        <v>1.96875E-2</v>
      </c>
      <c r="G88" s="45">
        <v>2.2562499999999999E-2</v>
      </c>
      <c r="H88" s="45">
        <v>2.1144676000000001E-2</v>
      </c>
      <c r="I88" s="45">
        <v>2.0901619999999999E-2</v>
      </c>
      <c r="J88" s="45">
        <v>2.1675926000000002E-2</v>
      </c>
      <c r="K88" s="45">
        <v>2.2383101999999998E-2</v>
      </c>
      <c r="L88" s="45">
        <v>2.2123843000000001E-2</v>
      </c>
      <c r="M88" s="45">
        <v>2.1494213000000002E-2</v>
      </c>
      <c r="N88" s="45"/>
      <c r="O88" s="45">
        <v>0.17197338000000001</v>
      </c>
      <c r="P88" s="82"/>
      <c r="Q88" s="79"/>
      <c r="R88" s="80"/>
    </row>
    <row r="89" spans="1:18" x14ac:dyDescent="0.25">
      <c r="A89" s="44" t="s">
        <v>134</v>
      </c>
      <c r="B89" s="7" t="s">
        <v>249</v>
      </c>
      <c r="C89" s="7">
        <v>5</v>
      </c>
      <c r="D89" t="s">
        <v>250</v>
      </c>
      <c r="E89" s="7">
        <v>8</v>
      </c>
      <c r="F89" s="45">
        <v>1.9657406999999998E-2</v>
      </c>
      <c r="G89" s="45">
        <v>2.0609954E-2</v>
      </c>
      <c r="H89" s="45">
        <v>2.133912E-2</v>
      </c>
      <c r="I89" s="45">
        <v>2.0582176000000001E-2</v>
      </c>
      <c r="J89" s="45">
        <v>2.3172453999999999E-2</v>
      </c>
      <c r="K89" s="45">
        <v>2.1075231E-2</v>
      </c>
      <c r="L89" s="45">
        <v>2.5412036999999998E-2</v>
      </c>
      <c r="M89" s="45">
        <v>2.1354167E-2</v>
      </c>
      <c r="N89" s="45"/>
      <c r="O89" s="45">
        <v>0.17320254600000001</v>
      </c>
      <c r="P89" s="82"/>
      <c r="Q89" s="79"/>
      <c r="R89" s="80"/>
    </row>
    <row r="90" spans="1:18" x14ac:dyDescent="0.25">
      <c r="A90" s="44" t="s">
        <v>134</v>
      </c>
      <c r="B90" s="7" t="s">
        <v>251</v>
      </c>
      <c r="C90" s="7">
        <v>6</v>
      </c>
      <c r="D90" t="s">
        <v>252</v>
      </c>
      <c r="E90" s="7">
        <v>8</v>
      </c>
      <c r="F90" s="45">
        <v>1.9818287E-2</v>
      </c>
      <c r="G90" s="45">
        <v>2.0871528E-2</v>
      </c>
      <c r="H90" s="45">
        <v>2.1349536999999998E-2</v>
      </c>
      <c r="I90" s="45">
        <v>2.1318286999999998E-2</v>
      </c>
      <c r="J90" s="45">
        <v>2.2711806000000001E-2</v>
      </c>
      <c r="K90" s="45">
        <v>2.2342593000000001E-2</v>
      </c>
      <c r="L90" s="45">
        <v>2.7024306000000001E-2</v>
      </c>
      <c r="M90" s="45">
        <v>2.5061343E-2</v>
      </c>
      <c r="N90" s="45"/>
      <c r="O90" s="45">
        <v>0.18049768499999999</v>
      </c>
      <c r="P90" s="82"/>
      <c r="Q90" s="79"/>
      <c r="R90" s="80"/>
    </row>
    <row r="91" spans="1:18" x14ac:dyDescent="0.25">
      <c r="A91" s="44" t="s">
        <v>134</v>
      </c>
      <c r="B91" s="7" t="s">
        <v>253</v>
      </c>
      <c r="C91" s="7">
        <v>7</v>
      </c>
      <c r="D91" t="s">
        <v>254</v>
      </c>
      <c r="E91" s="7">
        <v>7</v>
      </c>
      <c r="F91" s="45">
        <v>2.2336806000000001E-2</v>
      </c>
      <c r="G91" s="45">
        <v>2.4982639000000001E-2</v>
      </c>
      <c r="H91" s="45">
        <v>2.3527777999999999E-2</v>
      </c>
      <c r="I91" s="45">
        <v>2.5734954000000001E-2</v>
      </c>
      <c r="J91" s="45">
        <v>2.4521991E-2</v>
      </c>
      <c r="K91" s="45">
        <v>2.6734953999999998E-2</v>
      </c>
      <c r="L91" s="45">
        <v>2.5640046E-2</v>
      </c>
      <c r="M91" s="45"/>
      <c r="N91" s="45"/>
      <c r="O91" s="45">
        <v>0.17347916699999999</v>
      </c>
      <c r="P91" s="82"/>
      <c r="Q91" s="79"/>
      <c r="R91" s="80"/>
    </row>
    <row r="92" spans="1:18" x14ac:dyDescent="0.25">
      <c r="A92" s="44" t="s">
        <v>134</v>
      </c>
      <c r="B92" s="7" t="s">
        <v>255</v>
      </c>
      <c r="C92" s="7">
        <v>8</v>
      </c>
      <c r="D92" t="s">
        <v>256</v>
      </c>
      <c r="E92" s="7">
        <v>6</v>
      </c>
      <c r="F92" s="45">
        <v>2.574537E-2</v>
      </c>
      <c r="G92" s="45">
        <v>3.3450230999999997E-2</v>
      </c>
      <c r="H92" s="45">
        <v>2.7521990999999999E-2</v>
      </c>
      <c r="I92" s="45">
        <v>2.9385417E-2</v>
      </c>
      <c r="J92" s="45">
        <v>2.5648147999999999E-2</v>
      </c>
      <c r="K92" s="45">
        <v>3.5383102E-2</v>
      </c>
      <c r="L92" s="45"/>
      <c r="M92" s="45"/>
      <c r="N92" s="45"/>
      <c r="O92" s="45">
        <v>0.17713425899999999</v>
      </c>
      <c r="P92" s="78"/>
      <c r="Q92" s="79"/>
      <c r="R92" s="80"/>
    </row>
    <row r="93" spans="1:18" x14ac:dyDescent="0.25">
      <c r="A93" s="44" t="s">
        <v>134</v>
      </c>
      <c r="B93" s="7" t="s">
        <v>257</v>
      </c>
      <c r="C93" s="7">
        <v>9</v>
      </c>
      <c r="D93" t="s">
        <v>258</v>
      </c>
      <c r="E93" s="7">
        <v>5</v>
      </c>
      <c r="F93" s="45">
        <v>2.6672454000000002E-2</v>
      </c>
      <c r="G93" s="45">
        <v>3.0748843000000001E-2</v>
      </c>
      <c r="H93" s="45">
        <v>2.5689815000000001E-2</v>
      </c>
      <c r="I93" s="45">
        <v>3.5327546000000001E-2</v>
      </c>
      <c r="J93" s="45">
        <v>2.6670138999999999E-2</v>
      </c>
      <c r="K93" s="45"/>
      <c r="L93" s="45"/>
      <c r="M93" s="45"/>
      <c r="N93" s="45"/>
      <c r="O93" s="45">
        <v>0.14510879600000001</v>
      </c>
      <c r="P93" s="78"/>
      <c r="Q93" s="79"/>
      <c r="R93" s="80"/>
    </row>
    <row r="94" spans="1:18" x14ac:dyDescent="0.25">
      <c r="A94" s="44"/>
      <c r="B94" s="7"/>
      <c r="C94" s="7"/>
      <c r="D94"/>
      <c r="E94" s="7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78"/>
      <c r="Q94" s="79"/>
      <c r="R94" s="80"/>
    </row>
    <row r="95" spans="1:18" x14ac:dyDescent="0.25">
      <c r="A95" s="44" t="s">
        <v>146</v>
      </c>
      <c r="B95" s="7" t="s">
        <v>259</v>
      </c>
      <c r="C95" s="7">
        <v>1</v>
      </c>
      <c r="D95" t="s">
        <v>260</v>
      </c>
      <c r="E95" s="7">
        <v>7</v>
      </c>
      <c r="F95" s="45">
        <v>2.4387730999999999E-2</v>
      </c>
      <c r="G95" s="45">
        <v>3.8640045999999997E-2</v>
      </c>
      <c r="H95" s="45">
        <v>2.1300926000000001E-2</v>
      </c>
      <c r="I95" s="45">
        <v>2.1508102000000001E-2</v>
      </c>
      <c r="J95" s="45">
        <v>2.3339120000000001E-2</v>
      </c>
      <c r="K95" s="45">
        <v>2.5103008999999999E-2</v>
      </c>
      <c r="L95" s="45">
        <v>2.2739583000000001E-2</v>
      </c>
      <c r="M95" s="45"/>
      <c r="N95" s="45"/>
      <c r="O95" s="45">
        <v>0.17701851900000001</v>
      </c>
      <c r="P95" s="78"/>
      <c r="Q95" s="79"/>
      <c r="R95" s="80"/>
    </row>
    <row r="96" spans="1:18" x14ac:dyDescent="0.25">
      <c r="A96" s="44" t="s">
        <v>146</v>
      </c>
      <c r="B96" s="7" t="s">
        <v>261</v>
      </c>
      <c r="C96" s="7">
        <v>2</v>
      </c>
      <c r="D96" t="s">
        <v>262</v>
      </c>
      <c r="E96" s="7">
        <v>7</v>
      </c>
      <c r="F96" s="45">
        <v>2.2056712999999999E-2</v>
      </c>
      <c r="G96" s="45">
        <v>3.0621527999999999E-2</v>
      </c>
      <c r="H96" s="45">
        <v>2.4631943999999999E-2</v>
      </c>
      <c r="I96" s="45">
        <v>2.8425926000000001E-2</v>
      </c>
      <c r="J96" s="45">
        <v>2.5201389000000001E-2</v>
      </c>
      <c r="K96" s="45">
        <v>2.9417823999999999E-2</v>
      </c>
      <c r="L96" s="45">
        <v>3.2545139000000001E-2</v>
      </c>
      <c r="M96" s="45"/>
      <c r="N96" s="45"/>
      <c r="O96" s="45">
        <v>0.19290046299999999</v>
      </c>
      <c r="P96" s="78"/>
      <c r="Q96" s="79"/>
      <c r="R96" s="80"/>
    </row>
    <row r="97" spans="1:18" x14ac:dyDescent="0.25">
      <c r="A97" s="44" t="s">
        <v>146</v>
      </c>
      <c r="B97" s="7" t="s">
        <v>263</v>
      </c>
      <c r="C97" s="7">
        <v>3</v>
      </c>
      <c r="D97" t="s">
        <v>264</v>
      </c>
      <c r="E97" s="7">
        <v>6</v>
      </c>
      <c r="F97" s="45">
        <v>3.5534721999999998E-2</v>
      </c>
      <c r="G97" s="45">
        <v>2.5780093E-2</v>
      </c>
      <c r="H97" s="45">
        <v>2.6364583E-2</v>
      </c>
      <c r="I97" s="45">
        <v>3.6951389000000001E-2</v>
      </c>
      <c r="J97" s="45">
        <v>2.6703704000000002E-2</v>
      </c>
      <c r="K97" s="45">
        <v>2.7395833000000001E-2</v>
      </c>
      <c r="L97" s="45"/>
      <c r="M97" s="45"/>
      <c r="N97" s="45"/>
      <c r="O97" s="45">
        <v>0.178730324</v>
      </c>
      <c r="P97" s="78"/>
      <c r="Q97" s="79"/>
      <c r="R97" s="80"/>
    </row>
    <row r="98" spans="1:18" x14ac:dyDescent="0.25">
      <c r="A98" s="44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78"/>
      <c r="Q98" s="79"/>
      <c r="R98" s="80"/>
    </row>
    <row r="99" spans="1:18" x14ac:dyDescent="0.25">
      <c r="A99" s="44" t="s">
        <v>150</v>
      </c>
      <c r="B99" s="7">
        <v>52</v>
      </c>
      <c r="C99" s="7">
        <v>1</v>
      </c>
      <c r="D99" t="s">
        <v>265</v>
      </c>
      <c r="E99" s="7">
        <v>8</v>
      </c>
      <c r="F99" s="45">
        <v>1.8568286999999999E-2</v>
      </c>
      <c r="G99" s="45">
        <v>2.1383102000000001E-2</v>
      </c>
      <c r="H99" s="45">
        <v>2.1319444E-2</v>
      </c>
      <c r="I99" s="45">
        <v>2.2631944000000001E-2</v>
      </c>
      <c r="J99" s="45">
        <v>2.2841435E-2</v>
      </c>
      <c r="K99" s="45">
        <v>2.3645833000000002E-2</v>
      </c>
      <c r="L99" s="45">
        <v>2.6278935E-2</v>
      </c>
      <c r="M99" s="45">
        <v>2.4572917E-2</v>
      </c>
      <c r="N99" s="45"/>
      <c r="O99" s="45">
        <v>0.18124189800000001</v>
      </c>
      <c r="P99" s="78">
        <v>500</v>
      </c>
      <c r="Q99" s="79">
        <v>1</v>
      </c>
      <c r="R99" s="80">
        <f t="shared" ref="R99:R101" si="1">P99*Q99</f>
        <v>500</v>
      </c>
    </row>
    <row r="100" spans="1:18" x14ac:dyDescent="0.25">
      <c r="A100" s="44" t="s">
        <v>150</v>
      </c>
      <c r="B100" s="7">
        <v>51</v>
      </c>
      <c r="C100" s="7">
        <v>2</v>
      </c>
      <c r="D100" t="s">
        <v>266</v>
      </c>
      <c r="E100" s="7">
        <v>7</v>
      </c>
      <c r="F100" s="45">
        <v>1.9931713E-2</v>
      </c>
      <c r="G100" s="45">
        <v>2.1817130000000001E-2</v>
      </c>
      <c r="H100" s="45">
        <v>2.3237269000000001E-2</v>
      </c>
      <c r="I100" s="45">
        <v>2.5578704000000001E-2</v>
      </c>
      <c r="J100" s="45">
        <v>2.5918981000000001E-2</v>
      </c>
      <c r="K100" s="45">
        <v>2.6078704000000001E-2</v>
      </c>
      <c r="L100" s="45">
        <v>2.7265046000000001E-2</v>
      </c>
      <c r="M100" s="45"/>
      <c r="N100" s="45"/>
      <c r="O100" s="45">
        <v>0.169827546</v>
      </c>
      <c r="P100" s="78">
        <v>450</v>
      </c>
      <c r="Q100" s="79">
        <v>1</v>
      </c>
      <c r="R100" s="80">
        <f t="shared" si="1"/>
        <v>450</v>
      </c>
    </row>
    <row r="101" spans="1:18" x14ac:dyDescent="0.25">
      <c r="A101" s="44" t="s">
        <v>150</v>
      </c>
      <c r="B101" s="7">
        <v>50</v>
      </c>
      <c r="C101" s="7">
        <v>3</v>
      </c>
      <c r="D101" t="s">
        <v>267</v>
      </c>
      <c r="E101" s="7">
        <v>6</v>
      </c>
      <c r="F101" s="45">
        <v>2.2875E-2</v>
      </c>
      <c r="G101" s="45">
        <v>2.5756944E-2</v>
      </c>
      <c r="H101" s="45">
        <v>2.9815972E-2</v>
      </c>
      <c r="I101" s="45">
        <v>3.6435185000000002E-2</v>
      </c>
      <c r="J101" s="45">
        <v>4.1853008999999997E-2</v>
      </c>
      <c r="K101" s="45">
        <v>3.2048610999999998E-2</v>
      </c>
      <c r="L101" s="45"/>
      <c r="M101" s="45"/>
      <c r="N101" s="45"/>
      <c r="O101" s="45">
        <v>0.18878472199999999</v>
      </c>
      <c r="P101" s="78">
        <v>420</v>
      </c>
      <c r="Q101" s="79">
        <v>1</v>
      </c>
      <c r="R101" s="80">
        <f t="shared" si="1"/>
        <v>420</v>
      </c>
    </row>
    <row r="102" spans="1:18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  <c r="M102" s="46"/>
      <c r="N102" s="45"/>
      <c r="O102" s="45"/>
      <c r="P102" s="78"/>
      <c r="Q102" s="79"/>
      <c r="R102" s="80"/>
    </row>
    <row r="103" spans="1:18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78"/>
      <c r="Q103" s="79"/>
      <c r="R103" s="80"/>
    </row>
    <row r="104" spans="1:18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6"/>
      <c r="N104" s="45"/>
      <c r="O104" s="45"/>
      <c r="P104" s="78"/>
      <c r="Q104" s="79"/>
      <c r="R104" s="80"/>
    </row>
    <row r="105" spans="1:18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6"/>
      <c r="N105" s="45"/>
      <c r="O105" s="47"/>
      <c r="P105" s="78"/>
      <c r="Q105" s="79"/>
      <c r="R105" s="80"/>
    </row>
    <row r="106" spans="1:18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6"/>
      <c r="N106" s="45"/>
      <c r="O106" s="47"/>
      <c r="P106" s="78"/>
      <c r="Q106" s="79"/>
      <c r="R106" s="80"/>
    </row>
    <row r="107" spans="1:18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6"/>
      <c r="N107" s="45"/>
      <c r="O107" s="47"/>
      <c r="P107" s="78"/>
      <c r="Q107" s="79"/>
      <c r="R107" s="80"/>
    </row>
    <row r="108" spans="1:18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6"/>
      <c r="N108" s="45"/>
      <c r="O108" s="47"/>
      <c r="P108" s="78"/>
      <c r="Q108" s="79"/>
      <c r="R108" s="80"/>
    </row>
    <row r="109" spans="1:18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6"/>
      <c r="N109" s="45"/>
      <c r="O109" s="47"/>
      <c r="P109" s="78"/>
      <c r="Q109" s="79"/>
      <c r="R109" s="80"/>
    </row>
    <row r="110" spans="1:18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  <c r="M110" s="46"/>
      <c r="N110" s="45"/>
      <c r="O110" s="47"/>
      <c r="P110" s="78"/>
      <c r="Q110" s="79"/>
      <c r="R110" s="80"/>
    </row>
    <row r="111" spans="1:18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  <c r="M111" s="46"/>
      <c r="N111" s="45"/>
      <c r="O111" s="47"/>
      <c r="P111" s="78"/>
      <c r="Q111" s="79"/>
      <c r="R111" s="80"/>
    </row>
    <row r="112" spans="1:18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  <c r="M112" s="46"/>
      <c r="N112" s="45"/>
      <c r="O112" s="47"/>
      <c r="P112" s="78"/>
      <c r="Q112" s="79"/>
      <c r="R112" s="80"/>
    </row>
    <row r="113" spans="1:18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  <c r="M113" s="46"/>
      <c r="N113" s="45"/>
      <c r="O113" s="47"/>
      <c r="P113" s="78"/>
      <c r="Q113" s="79"/>
      <c r="R113" s="80"/>
    </row>
    <row r="114" spans="1:18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  <c r="M114" s="46"/>
      <c r="N114" s="45"/>
      <c r="O114" s="47"/>
      <c r="P114" s="78"/>
      <c r="Q114" s="79"/>
      <c r="R114" s="80"/>
    </row>
    <row r="115" spans="1:18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  <c r="M115" s="46"/>
      <c r="N115" s="45"/>
      <c r="O115" s="47"/>
      <c r="P115" s="78"/>
      <c r="Q115" s="79"/>
      <c r="R115" s="80"/>
    </row>
    <row r="116" spans="1:18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  <c r="M116" s="46"/>
      <c r="N116" s="45"/>
      <c r="O116" s="47"/>
      <c r="P116" s="78"/>
      <c r="Q116" s="79"/>
      <c r="R116" s="80"/>
    </row>
    <row r="117" spans="1:18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  <c r="M117" s="46"/>
      <c r="N117" s="45"/>
      <c r="O117" s="47"/>
      <c r="P117" s="78"/>
      <c r="Q117" s="79"/>
      <c r="R117" s="80"/>
    </row>
    <row r="118" spans="1:18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  <c r="M118" s="46"/>
      <c r="N118" s="45"/>
      <c r="O118" s="47"/>
      <c r="P118" s="78"/>
      <c r="Q118" s="79"/>
      <c r="R118" s="80"/>
    </row>
    <row r="119" spans="1:18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  <c r="M119" s="46"/>
      <c r="N119" s="45"/>
      <c r="O119" s="47"/>
      <c r="P119" s="78"/>
      <c r="Q119" s="79"/>
      <c r="R119" s="80"/>
    </row>
    <row r="120" spans="1:18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  <c r="M120" s="46"/>
      <c r="N120" s="45"/>
      <c r="O120" s="47"/>
      <c r="P120" s="78"/>
      <c r="Q120" s="79"/>
      <c r="R120" s="80"/>
    </row>
    <row r="121" spans="1:18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  <c r="M121" s="46"/>
      <c r="N121" s="45"/>
      <c r="O121" s="47"/>
      <c r="P121" s="78"/>
      <c r="Q121" s="79"/>
      <c r="R121" s="80"/>
    </row>
    <row r="122" spans="1:18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  <c r="M122" s="46"/>
      <c r="N122" s="45"/>
      <c r="O122" s="47"/>
      <c r="P122" s="78"/>
      <c r="Q122" s="79"/>
      <c r="R122" s="80"/>
    </row>
    <row r="123" spans="1:18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  <c r="M123" s="46"/>
      <c r="N123" s="45"/>
      <c r="O123" s="47"/>
      <c r="P123" s="78"/>
      <c r="Q123" s="79"/>
      <c r="R123" s="80"/>
    </row>
    <row r="124" spans="1:18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  <c r="M124" s="46"/>
      <c r="N124" s="45"/>
      <c r="O124" s="47"/>
      <c r="P124" s="78"/>
      <c r="Q124" s="79"/>
      <c r="R124" s="80"/>
    </row>
    <row r="125" spans="1:18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  <c r="M125" s="46"/>
      <c r="N125" s="45"/>
      <c r="O125" s="47"/>
      <c r="P125" s="78"/>
      <c r="Q125" s="79"/>
      <c r="R125" s="80"/>
    </row>
    <row r="126" spans="1:18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  <c r="M126" s="46"/>
      <c r="N126" s="45"/>
      <c r="O126" s="47"/>
      <c r="P126" s="78"/>
      <c r="Q126" s="79"/>
      <c r="R126" s="80"/>
    </row>
    <row r="127" spans="1:18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  <c r="M127" s="46"/>
      <c r="N127" s="45"/>
      <c r="O127" s="47"/>
      <c r="P127" s="78"/>
      <c r="Q127" s="79"/>
      <c r="R127" s="80"/>
    </row>
    <row r="128" spans="1:18" ht="15.75" thickBot="1" x14ac:dyDescent="0.3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  <c r="M128" s="46"/>
      <c r="N128" s="45"/>
      <c r="O128" s="47"/>
      <c r="P128" s="78"/>
      <c r="Q128" s="79"/>
      <c r="R128" s="83"/>
    </row>
    <row r="129" spans="1:15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  <c r="M129" s="46"/>
      <c r="N129" s="45"/>
      <c r="O129" s="47"/>
    </row>
  </sheetData>
  <mergeCells count="2">
    <mergeCell ref="A1:L1"/>
    <mergeCell ref="A2:O2"/>
  </mergeCells>
  <conditionalFormatting sqref="A4:K113 M4:O129">
    <cfRule type="expression" dxfId="21" priority="6">
      <formula>MOD(ROW(),2)=1</formula>
    </cfRule>
  </conditionalFormatting>
  <conditionalFormatting sqref="L4:L113">
    <cfRule type="expression" dxfId="20" priority="5">
      <formula>MOD(ROW(),2)=1</formula>
    </cfRule>
  </conditionalFormatting>
  <conditionalFormatting sqref="A114:K119">
    <cfRule type="expression" dxfId="19" priority="4">
      <formula>MOD(ROW(),2)=1</formula>
    </cfRule>
  </conditionalFormatting>
  <conditionalFormatting sqref="L114:L119">
    <cfRule type="expression" dxfId="18" priority="3">
      <formula>MOD(ROW(),2)=1</formula>
    </cfRule>
  </conditionalFormatting>
  <conditionalFormatting sqref="A120:K129">
    <cfRule type="expression" dxfId="17" priority="2">
      <formula>MOD(ROW(),2)=1</formula>
    </cfRule>
  </conditionalFormatting>
  <conditionalFormatting sqref="L120:L129">
    <cfRule type="expression" dxfId="16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rowBreaks count="1" manualBreakCount="1">
    <brk id="6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A4" workbookViewId="0">
      <selection activeCell="O7" sqref="O7:O22"/>
    </sheetView>
  </sheetViews>
  <sheetFormatPr defaultRowHeight="15" x14ac:dyDescent="0.25"/>
  <cols>
    <col min="1" max="1" width="26.5703125" style="66" bestFit="1" customWidth="1"/>
    <col min="2" max="2" width="10.85546875" style="66" bestFit="1" customWidth="1"/>
    <col min="3" max="3" width="4.140625" style="66" bestFit="1" customWidth="1"/>
    <col min="4" max="4" width="55.7109375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3" width="10.85546875" style="66" customWidth="1"/>
    <col min="14" max="15" width="10.85546875" customWidth="1"/>
  </cols>
  <sheetData>
    <row r="1" spans="1:17" s="65" customFormat="1" ht="83.2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64"/>
    </row>
    <row r="2" spans="1:17" s="65" customFormat="1" ht="84.75" customHeight="1" thickBot="1" x14ac:dyDescent="0.3">
      <c r="A2" s="120" t="s">
        <v>429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ht="52.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3" t="s">
        <v>23</v>
      </c>
      <c r="M3" s="43" t="s">
        <v>24</v>
      </c>
      <c r="N3" s="43" t="s">
        <v>27</v>
      </c>
      <c r="O3" s="72" t="s">
        <v>153</v>
      </c>
      <c r="P3" s="73" t="s">
        <v>154</v>
      </c>
      <c r="Q3" s="74" t="s">
        <v>155</v>
      </c>
    </row>
    <row r="4" spans="1:17" x14ac:dyDescent="0.25">
      <c r="A4" s="44" t="s">
        <v>28</v>
      </c>
      <c r="B4" s="7">
        <v>59</v>
      </c>
      <c r="C4" s="7">
        <v>1</v>
      </c>
      <c r="D4" t="s">
        <v>430</v>
      </c>
      <c r="E4" s="7">
        <v>6</v>
      </c>
      <c r="F4" s="45">
        <v>2.7043981000000002E-2</v>
      </c>
      <c r="G4" s="45">
        <v>2.7028935E-2</v>
      </c>
      <c r="H4" s="45">
        <v>2.7875E-2</v>
      </c>
      <c r="I4" s="45">
        <v>2.9238426000000001E-2</v>
      </c>
      <c r="J4" s="45">
        <v>3.0019675999999999E-2</v>
      </c>
      <c r="K4" s="45">
        <v>3.0281249999999999E-2</v>
      </c>
      <c r="L4" s="45"/>
      <c r="M4" s="45"/>
      <c r="N4" s="45">
        <v>0.171487269</v>
      </c>
      <c r="O4" s="39">
        <v>500</v>
      </c>
      <c r="P4" s="79">
        <v>1</v>
      </c>
      <c r="Q4" s="80">
        <f>O4*P4</f>
        <v>500</v>
      </c>
    </row>
    <row r="5" spans="1:17" x14ac:dyDescent="0.25">
      <c r="A5" s="44" t="s">
        <v>28</v>
      </c>
      <c r="B5" s="7">
        <v>60</v>
      </c>
      <c r="C5" s="7">
        <v>2</v>
      </c>
      <c r="D5" t="s">
        <v>431</v>
      </c>
      <c r="E5" s="7">
        <v>5</v>
      </c>
      <c r="F5" s="45">
        <v>3.4699074000000003E-2</v>
      </c>
      <c r="G5" s="45">
        <v>3.3775462999999999E-2</v>
      </c>
      <c r="H5" s="45">
        <v>3.3037036999999998E-2</v>
      </c>
      <c r="I5" s="45">
        <v>3.3489583000000003E-2</v>
      </c>
      <c r="J5" s="45">
        <v>3.5475694000000002E-2</v>
      </c>
      <c r="K5" s="45"/>
      <c r="L5" s="45"/>
      <c r="M5" s="45"/>
      <c r="N5" s="45">
        <v>0.17047685200000001</v>
      </c>
      <c r="O5" s="35">
        <v>450</v>
      </c>
      <c r="P5" s="79">
        <v>1</v>
      </c>
      <c r="Q5" s="80">
        <f t="shared" ref="Q5:Q55" si="0">O5*P5</f>
        <v>450</v>
      </c>
    </row>
    <row r="6" spans="1:17" x14ac:dyDescent="0.25">
      <c r="A6" s="44"/>
      <c r="B6" s="7"/>
      <c r="C6" s="7"/>
      <c r="D6"/>
      <c r="E6" s="7"/>
      <c r="F6" s="45"/>
      <c r="G6" s="45"/>
      <c r="H6" s="45"/>
      <c r="I6" s="45"/>
      <c r="J6" s="45"/>
      <c r="K6" s="45"/>
      <c r="L6" s="45"/>
      <c r="M6" s="45"/>
      <c r="N6" s="45"/>
      <c r="O6" s="78"/>
      <c r="P6" s="79"/>
      <c r="Q6" s="80" t="s">
        <v>268</v>
      </c>
    </row>
    <row r="7" spans="1:17" x14ac:dyDescent="0.25">
      <c r="A7" s="44" t="s">
        <v>31</v>
      </c>
      <c r="B7" s="7">
        <v>6</v>
      </c>
      <c r="C7" s="7">
        <v>1</v>
      </c>
      <c r="D7" t="s">
        <v>432</v>
      </c>
      <c r="E7" s="7">
        <v>8</v>
      </c>
      <c r="F7" s="45">
        <v>2.1130787000000002E-2</v>
      </c>
      <c r="G7" s="45">
        <v>2.0388889E-2</v>
      </c>
      <c r="H7" s="45">
        <v>2.0583332999999999E-2</v>
      </c>
      <c r="I7" s="45">
        <v>2.1763889000000002E-2</v>
      </c>
      <c r="J7" s="45">
        <v>2.2380786999999999E-2</v>
      </c>
      <c r="K7" s="45">
        <v>2.3601852E-2</v>
      </c>
      <c r="L7" s="45">
        <v>2.3775463E-2</v>
      </c>
      <c r="M7" s="45">
        <v>2.5974536999999999E-2</v>
      </c>
      <c r="N7" s="45">
        <v>0.179599537</v>
      </c>
      <c r="O7" s="39">
        <v>500</v>
      </c>
      <c r="P7" s="79">
        <v>1</v>
      </c>
      <c r="Q7" s="80">
        <f t="shared" si="0"/>
        <v>500</v>
      </c>
    </row>
    <row r="8" spans="1:17" x14ac:dyDescent="0.25">
      <c r="A8" s="44" t="s">
        <v>31</v>
      </c>
      <c r="B8" s="7">
        <v>51</v>
      </c>
      <c r="C8" s="7">
        <v>2</v>
      </c>
      <c r="D8" t="s">
        <v>433</v>
      </c>
      <c r="E8" s="7">
        <v>7</v>
      </c>
      <c r="F8" s="45">
        <v>2.1236110999999998E-2</v>
      </c>
      <c r="G8" s="45">
        <v>2.165162E-2</v>
      </c>
      <c r="H8" s="45">
        <v>2.1709491000000001E-2</v>
      </c>
      <c r="I8" s="45">
        <v>2.1969907E-2</v>
      </c>
      <c r="J8" s="45">
        <v>2.2829861E-2</v>
      </c>
      <c r="K8" s="45">
        <v>2.3684027999999999E-2</v>
      </c>
      <c r="L8" s="45">
        <v>2.5052082999999999E-2</v>
      </c>
      <c r="M8" s="45"/>
      <c r="N8" s="45">
        <v>0.158133102</v>
      </c>
      <c r="O8" s="35">
        <v>450</v>
      </c>
      <c r="P8" s="79">
        <v>1</v>
      </c>
      <c r="Q8" s="80">
        <f t="shared" si="0"/>
        <v>450</v>
      </c>
    </row>
    <row r="9" spans="1:17" x14ac:dyDescent="0.25">
      <c r="A9" s="44" t="s">
        <v>31</v>
      </c>
      <c r="B9" s="7">
        <v>4</v>
      </c>
      <c r="C9" s="7">
        <v>3</v>
      </c>
      <c r="D9" t="s">
        <v>434</v>
      </c>
      <c r="E9" s="7">
        <v>7</v>
      </c>
      <c r="F9" s="45">
        <v>2.1137731E-2</v>
      </c>
      <c r="G9" s="45">
        <v>2.1894675999999998E-2</v>
      </c>
      <c r="H9" s="45">
        <v>2.2895833000000001E-2</v>
      </c>
      <c r="I9" s="45">
        <v>2.4313656999999999E-2</v>
      </c>
      <c r="J9" s="45">
        <v>2.4520832999999999E-2</v>
      </c>
      <c r="K9" s="45">
        <v>2.4798611000000002E-2</v>
      </c>
      <c r="L9" s="45">
        <v>2.534838E-2</v>
      </c>
      <c r="M9" s="45"/>
      <c r="N9" s="45">
        <v>0.16490972200000001</v>
      </c>
      <c r="O9" s="35">
        <v>420</v>
      </c>
      <c r="P9" s="79">
        <v>1</v>
      </c>
      <c r="Q9" s="80">
        <f t="shared" si="0"/>
        <v>420</v>
      </c>
    </row>
    <row r="10" spans="1:17" x14ac:dyDescent="0.25">
      <c r="A10" s="44" t="s">
        <v>31</v>
      </c>
      <c r="B10" s="7">
        <v>13</v>
      </c>
      <c r="C10" s="7">
        <v>4</v>
      </c>
      <c r="D10" t="s">
        <v>435</v>
      </c>
      <c r="E10" s="7">
        <v>7</v>
      </c>
      <c r="F10" s="45">
        <v>2.2402778000000002E-2</v>
      </c>
      <c r="G10" s="45">
        <v>2.2814814999999999E-2</v>
      </c>
      <c r="H10" s="45">
        <v>2.4063656999999999E-2</v>
      </c>
      <c r="I10" s="45">
        <v>2.3309027999999999E-2</v>
      </c>
      <c r="J10" s="45">
        <v>2.4756943999999999E-2</v>
      </c>
      <c r="K10" s="45">
        <v>2.4748843E-2</v>
      </c>
      <c r="L10" s="45">
        <v>2.4981481E-2</v>
      </c>
      <c r="M10" s="45"/>
      <c r="N10" s="45">
        <v>0.16707754599999999</v>
      </c>
      <c r="O10" s="35">
        <v>400</v>
      </c>
      <c r="P10" s="79">
        <v>1</v>
      </c>
      <c r="Q10" s="80">
        <f t="shared" si="0"/>
        <v>400</v>
      </c>
    </row>
    <row r="11" spans="1:17" x14ac:dyDescent="0.25">
      <c r="A11" s="44" t="s">
        <v>31</v>
      </c>
      <c r="B11" s="7">
        <v>1</v>
      </c>
      <c r="C11" s="7">
        <v>5</v>
      </c>
      <c r="D11" t="s">
        <v>436</v>
      </c>
      <c r="E11" s="7">
        <v>7</v>
      </c>
      <c r="F11" s="45">
        <v>2.2593749999999999E-2</v>
      </c>
      <c r="G11" s="45">
        <v>2.3273148E-2</v>
      </c>
      <c r="H11" s="45">
        <v>2.3181713E-2</v>
      </c>
      <c r="I11" s="45">
        <v>2.4177082999999999E-2</v>
      </c>
      <c r="J11" s="45">
        <v>2.4246528E-2</v>
      </c>
      <c r="K11" s="45">
        <v>2.5065971999999999E-2</v>
      </c>
      <c r="L11" s="45">
        <v>2.4796295999999999E-2</v>
      </c>
      <c r="M11" s="45"/>
      <c r="N11" s="45">
        <v>0.167334491</v>
      </c>
      <c r="O11" s="35">
        <v>390</v>
      </c>
      <c r="P11" s="79">
        <v>1</v>
      </c>
      <c r="Q11" s="80">
        <f t="shared" si="0"/>
        <v>390</v>
      </c>
    </row>
    <row r="12" spans="1:17" x14ac:dyDescent="0.25">
      <c r="A12" s="44" t="s">
        <v>31</v>
      </c>
      <c r="B12" s="7">
        <v>3</v>
      </c>
      <c r="C12" s="7">
        <v>6</v>
      </c>
      <c r="D12" t="s">
        <v>437</v>
      </c>
      <c r="E12" s="7">
        <v>7</v>
      </c>
      <c r="F12" s="45">
        <v>2.2658564999999999E-2</v>
      </c>
      <c r="G12" s="45">
        <v>2.3053240999999999E-2</v>
      </c>
      <c r="H12" s="45">
        <v>2.3575230999999999E-2</v>
      </c>
      <c r="I12" s="45">
        <v>2.4081018999999999E-2</v>
      </c>
      <c r="J12" s="45">
        <v>2.4284722000000002E-2</v>
      </c>
      <c r="K12" s="45">
        <v>2.4818287000000001E-2</v>
      </c>
      <c r="L12" s="45">
        <v>2.8394676000000001E-2</v>
      </c>
      <c r="M12" s="45"/>
      <c r="N12" s="45">
        <v>0.17086574099999999</v>
      </c>
      <c r="O12" s="35">
        <v>380</v>
      </c>
      <c r="P12" s="79">
        <v>1</v>
      </c>
      <c r="Q12" s="80">
        <f t="shared" si="0"/>
        <v>380</v>
      </c>
    </row>
    <row r="13" spans="1:17" x14ac:dyDescent="0.25">
      <c r="A13" s="44" t="s">
        <v>31</v>
      </c>
      <c r="B13" s="7">
        <v>8</v>
      </c>
      <c r="C13" s="7">
        <v>7</v>
      </c>
      <c r="D13" t="s">
        <v>438</v>
      </c>
      <c r="E13" s="7">
        <v>7</v>
      </c>
      <c r="F13" s="45">
        <v>2.4181713000000001E-2</v>
      </c>
      <c r="G13" s="45">
        <v>2.462963E-2</v>
      </c>
      <c r="H13" s="45">
        <v>2.4353008999999998E-2</v>
      </c>
      <c r="I13" s="45">
        <v>2.5312500000000002E-2</v>
      </c>
      <c r="J13" s="45">
        <v>2.6200231000000001E-2</v>
      </c>
      <c r="K13" s="45">
        <v>2.728125E-2</v>
      </c>
      <c r="L13" s="45">
        <v>2.7270833000000001E-2</v>
      </c>
      <c r="M13" s="45"/>
      <c r="N13" s="45">
        <v>0.17922916699999999</v>
      </c>
      <c r="O13" s="35">
        <v>370</v>
      </c>
      <c r="P13" s="79">
        <v>1</v>
      </c>
      <c r="Q13" s="80">
        <f t="shared" si="0"/>
        <v>370</v>
      </c>
    </row>
    <row r="14" spans="1:17" x14ac:dyDescent="0.25">
      <c r="A14" s="44" t="s">
        <v>31</v>
      </c>
      <c r="B14" s="7">
        <v>14</v>
      </c>
      <c r="C14" s="7">
        <v>8</v>
      </c>
      <c r="D14" t="s">
        <v>439</v>
      </c>
      <c r="E14" s="7">
        <v>7</v>
      </c>
      <c r="F14" s="45">
        <v>2.4263889E-2</v>
      </c>
      <c r="G14" s="45">
        <v>2.5075231E-2</v>
      </c>
      <c r="H14" s="45">
        <v>2.5677083E-2</v>
      </c>
      <c r="I14" s="45">
        <v>2.6259259E-2</v>
      </c>
      <c r="J14" s="45">
        <v>2.7622685000000001E-2</v>
      </c>
      <c r="K14" s="45">
        <v>2.6460648E-2</v>
      </c>
      <c r="L14" s="45">
        <v>2.8129629999999999E-2</v>
      </c>
      <c r="M14" s="45"/>
      <c r="N14" s="45">
        <v>0.18348842600000001</v>
      </c>
      <c r="O14" s="35">
        <v>360</v>
      </c>
      <c r="P14" s="79">
        <v>1</v>
      </c>
      <c r="Q14" s="80">
        <f t="shared" si="0"/>
        <v>360</v>
      </c>
    </row>
    <row r="15" spans="1:17" x14ac:dyDescent="0.25">
      <c r="A15" s="44" t="s">
        <v>31</v>
      </c>
      <c r="B15" s="7">
        <v>2</v>
      </c>
      <c r="C15" s="7">
        <v>9</v>
      </c>
      <c r="D15" t="s">
        <v>440</v>
      </c>
      <c r="E15" s="7">
        <v>7</v>
      </c>
      <c r="F15" s="45">
        <v>2.4664352E-2</v>
      </c>
      <c r="G15" s="45">
        <v>2.5711806E-2</v>
      </c>
      <c r="H15" s="45">
        <v>2.6223380000000001E-2</v>
      </c>
      <c r="I15" s="45">
        <v>2.7395833000000001E-2</v>
      </c>
      <c r="J15" s="45">
        <v>2.8326389E-2</v>
      </c>
      <c r="K15" s="45">
        <v>2.9763889000000002E-2</v>
      </c>
      <c r="L15" s="45">
        <v>3.0243056000000001E-2</v>
      </c>
      <c r="M15" s="45"/>
      <c r="N15" s="45">
        <v>0.19232870399999999</v>
      </c>
      <c r="O15" s="35">
        <v>350</v>
      </c>
      <c r="P15" s="79">
        <v>1</v>
      </c>
      <c r="Q15" s="80">
        <f t="shared" si="0"/>
        <v>350</v>
      </c>
    </row>
    <row r="16" spans="1:17" x14ac:dyDescent="0.25">
      <c r="A16" s="44" t="s">
        <v>31</v>
      </c>
      <c r="B16" s="7">
        <v>5</v>
      </c>
      <c r="C16" s="7">
        <v>10</v>
      </c>
      <c r="D16" t="s">
        <v>441</v>
      </c>
      <c r="E16" s="7">
        <v>6</v>
      </c>
      <c r="F16" s="45">
        <v>2.6116898E-2</v>
      </c>
      <c r="G16" s="45">
        <v>2.6452546E-2</v>
      </c>
      <c r="H16" s="45">
        <v>2.7265046000000001E-2</v>
      </c>
      <c r="I16" s="45">
        <v>2.7254629999999998E-2</v>
      </c>
      <c r="J16" s="45">
        <v>2.8950231E-2</v>
      </c>
      <c r="K16" s="45">
        <v>2.9710647999999999E-2</v>
      </c>
      <c r="L16" s="45"/>
      <c r="M16" s="45"/>
      <c r="N16" s="45">
        <v>0.16575000000000001</v>
      </c>
      <c r="O16" s="35">
        <v>340</v>
      </c>
      <c r="P16" s="79">
        <v>1</v>
      </c>
      <c r="Q16" s="80">
        <f t="shared" si="0"/>
        <v>340</v>
      </c>
    </row>
    <row r="17" spans="1:17" x14ac:dyDescent="0.25">
      <c r="A17" s="44" t="s">
        <v>31</v>
      </c>
      <c r="B17" s="7">
        <v>50</v>
      </c>
      <c r="C17" s="7">
        <v>11</v>
      </c>
      <c r="D17" t="s">
        <v>442</v>
      </c>
      <c r="E17" s="7">
        <v>6</v>
      </c>
      <c r="F17" s="45">
        <v>2.6342593000000001E-2</v>
      </c>
      <c r="G17" s="45">
        <v>2.7871528E-2</v>
      </c>
      <c r="H17" s="45">
        <v>2.8409721999999998E-2</v>
      </c>
      <c r="I17" s="45">
        <v>2.8577545999999999E-2</v>
      </c>
      <c r="J17" s="45">
        <v>2.8776619999999999E-2</v>
      </c>
      <c r="K17" s="45">
        <v>3.0774306000000001E-2</v>
      </c>
      <c r="L17" s="45"/>
      <c r="M17" s="45"/>
      <c r="N17" s="45">
        <v>0.17075231499999999</v>
      </c>
      <c r="O17" s="35">
        <v>330</v>
      </c>
      <c r="P17" s="79">
        <v>1</v>
      </c>
      <c r="Q17" s="80">
        <f t="shared" si="0"/>
        <v>330</v>
      </c>
    </row>
    <row r="18" spans="1:17" x14ac:dyDescent="0.25">
      <c r="A18" s="44" t="s">
        <v>31</v>
      </c>
      <c r="B18" s="7">
        <v>15</v>
      </c>
      <c r="C18" s="7">
        <v>12</v>
      </c>
      <c r="D18" t="s">
        <v>443</v>
      </c>
      <c r="E18" s="7">
        <v>5</v>
      </c>
      <c r="F18" s="45">
        <v>2.6783564999999999E-2</v>
      </c>
      <c r="G18" s="45">
        <v>3.1982639E-2</v>
      </c>
      <c r="H18" s="45">
        <v>3.269213E-2</v>
      </c>
      <c r="I18" s="45">
        <v>3.7261573999999999E-2</v>
      </c>
      <c r="J18" s="45">
        <v>3.0927083000000001E-2</v>
      </c>
      <c r="K18" s="45"/>
      <c r="L18" s="45"/>
      <c r="M18" s="45"/>
      <c r="N18" s="45">
        <v>0.15964699099999999</v>
      </c>
      <c r="O18" s="35">
        <v>320</v>
      </c>
      <c r="P18" s="79">
        <v>1</v>
      </c>
      <c r="Q18" s="80">
        <f t="shared" si="0"/>
        <v>320</v>
      </c>
    </row>
    <row r="19" spans="1:17" x14ac:dyDescent="0.25">
      <c r="A19" s="44" t="s">
        <v>31</v>
      </c>
      <c r="B19" s="7">
        <v>10</v>
      </c>
      <c r="C19" s="7">
        <v>13</v>
      </c>
      <c r="D19" t="s">
        <v>444</v>
      </c>
      <c r="E19" s="7">
        <v>4</v>
      </c>
      <c r="F19" s="45">
        <v>2.2861111E-2</v>
      </c>
      <c r="G19" s="45">
        <v>2.3575230999999999E-2</v>
      </c>
      <c r="H19" s="45">
        <v>2.4810184999999998E-2</v>
      </c>
      <c r="I19" s="45">
        <v>2.9241897999999999E-2</v>
      </c>
      <c r="J19" s="45"/>
      <c r="K19" s="45"/>
      <c r="L19" s="45"/>
      <c r="M19" s="45"/>
      <c r="N19" s="45">
        <v>0.10048842600000001</v>
      </c>
      <c r="O19" s="35">
        <v>310</v>
      </c>
      <c r="P19" s="79">
        <v>1</v>
      </c>
      <c r="Q19" s="80">
        <f t="shared" si="0"/>
        <v>310</v>
      </c>
    </row>
    <row r="20" spans="1:17" x14ac:dyDescent="0.25">
      <c r="A20" s="44" t="s">
        <v>31</v>
      </c>
      <c r="B20" s="7">
        <v>12</v>
      </c>
      <c r="C20" s="7">
        <v>14</v>
      </c>
      <c r="D20" t="s">
        <v>445</v>
      </c>
      <c r="E20" s="7">
        <v>4</v>
      </c>
      <c r="F20" s="45">
        <v>2.5225694E-2</v>
      </c>
      <c r="G20" s="45">
        <v>2.5200231E-2</v>
      </c>
      <c r="H20" s="45">
        <v>2.6972222000000001E-2</v>
      </c>
      <c r="I20" s="45">
        <v>3.3365740999999997E-2</v>
      </c>
      <c r="J20" s="45"/>
      <c r="K20" s="45"/>
      <c r="L20" s="45"/>
      <c r="M20" s="45"/>
      <c r="N20" s="45">
        <v>0.110763889</v>
      </c>
      <c r="O20" s="35">
        <v>300</v>
      </c>
      <c r="P20" s="79">
        <v>1</v>
      </c>
      <c r="Q20" s="80">
        <f t="shared" si="0"/>
        <v>300</v>
      </c>
    </row>
    <row r="21" spans="1:17" x14ac:dyDescent="0.25">
      <c r="A21" s="44" t="s">
        <v>31</v>
      </c>
      <c r="B21" s="7">
        <v>9</v>
      </c>
      <c r="C21" s="7">
        <v>15</v>
      </c>
      <c r="D21" t="s">
        <v>446</v>
      </c>
      <c r="E21" s="7">
        <v>3</v>
      </c>
      <c r="F21" s="45">
        <v>2.4811343E-2</v>
      </c>
      <c r="G21" s="45">
        <v>2.6988425999999999E-2</v>
      </c>
      <c r="H21" s="45">
        <v>3.0246528000000002E-2</v>
      </c>
      <c r="I21" s="45"/>
      <c r="J21" s="45"/>
      <c r="K21" s="45"/>
      <c r="L21" s="45"/>
      <c r="M21" s="45"/>
      <c r="N21" s="45">
        <v>8.2046296000000005E-2</v>
      </c>
      <c r="O21" s="35">
        <v>290</v>
      </c>
      <c r="P21" s="79">
        <v>1</v>
      </c>
      <c r="Q21" s="80">
        <f t="shared" si="0"/>
        <v>290</v>
      </c>
    </row>
    <row r="22" spans="1:17" x14ac:dyDescent="0.25">
      <c r="A22" s="44" t="s">
        <v>31</v>
      </c>
      <c r="B22" s="7">
        <v>11</v>
      </c>
      <c r="C22" s="7">
        <v>16</v>
      </c>
      <c r="D22" t="s">
        <v>447</v>
      </c>
      <c r="E22" s="7">
        <v>3</v>
      </c>
      <c r="F22" s="45">
        <v>3.5215278000000003E-2</v>
      </c>
      <c r="G22" s="45">
        <v>3.1274306000000002E-2</v>
      </c>
      <c r="H22" s="45">
        <v>3.0943287E-2</v>
      </c>
      <c r="I22" s="45"/>
      <c r="J22" s="45"/>
      <c r="K22" s="45"/>
      <c r="L22" s="45"/>
      <c r="M22" s="45"/>
      <c r="N22" s="45">
        <v>9.7432870000000005E-2</v>
      </c>
      <c r="O22" s="35">
        <v>280</v>
      </c>
      <c r="P22" s="79">
        <v>1</v>
      </c>
      <c r="Q22" s="80">
        <f t="shared" si="0"/>
        <v>280</v>
      </c>
    </row>
    <row r="23" spans="1:17" x14ac:dyDescent="0.25">
      <c r="A23" s="44"/>
      <c r="B23" s="7"/>
      <c r="C23" s="7"/>
      <c r="D23"/>
      <c r="E23" s="7"/>
      <c r="F23" s="45"/>
      <c r="G23" s="45"/>
      <c r="H23" s="45"/>
      <c r="I23" s="45"/>
      <c r="J23" s="45"/>
      <c r="K23" s="45"/>
      <c r="L23" s="45"/>
      <c r="M23" s="45"/>
      <c r="N23" s="45"/>
      <c r="O23" s="35"/>
      <c r="P23" s="79"/>
      <c r="Q23" s="80"/>
    </row>
    <row r="24" spans="1:17" x14ac:dyDescent="0.25">
      <c r="A24" s="44" t="s">
        <v>47</v>
      </c>
      <c r="B24" s="7">
        <v>106</v>
      </c>
      <c r="C24" s="7">
        <v>1</v>
      </c>
      <c r="D24" t="s">
        <v>448</v>
      </c>
      <c r="E24" s="7">
        <v>7</v>
      </c>
      <c r="F24" s="45">
        <v>2.4295139E-2</v>
      </c>
      <c r="G24" s="45">
        <v>2.5079860999999998E-2</v>
      </c>
      <c r="H24" s="45">
        <v>2.5728009E-2</v>
      </c>
      <c r="I24" s="45">
        <v>2.6998843000000002E-2</v>
      </c>
      <c r="J24" s="45">
        <v>2.9012731E-2</v>
      </c>
      <c r="K24" s="45">
        <v>2.9153934999999999E-2</v>
      </c>
      <c r="L24" s="45">
        <v>3.0609954000000002E-2</v>
      </c>
      <c r="M24" s="45"/>
      <c r="N24" s="45">
        <v>0.19087847199999999</v>
      </c>
      <c r="O24" s="39">
        <v>500</v>
      </c>
      <c r="P24" s="79">
        <v>0.8</v>
      </c>
      <c r="Q24" s="80">
        <f t="shared" si="0"/>
        <v>400</v>
      </c>
    </row>
    <row r="25" spans="1:17" x14ac:dyDescent="0.25">
      <c r="A25" s="44" t="s">
        <v>47</v>
      </c>
      <c r="B25" s="7">
        <v>111</v>
      </c>
      <c r="C25" s="7">
        <v>2</v>
      </c>
      <c r="D25" t="s">
        <v>449</v>
      </c>
      <c r="E25" s="7">
        <v>7</v>
      </c>
      <c r="F25" s="45">
        <v>2.6086806000000001E-2</v>
      </c>
      <c r="G25" s="45">
        <v>2.6006944000000001E-2</v>
      </c>
      <c r="H25" s="45">
        <v>2.6557870000000001E-2</v>
      </c>
      <c r="I25" s="45">
        <v>2.7506943999999998E-2</v>
      </c>
      <c r="J25" s="45">
        <v>2.7605324000000001E-2</v>
      </c>
      <c r="K25" s="45">
        <v>2.9030093E-2</v>
      </c>
      <c r="L25" s="45">
        <v>3.0607638999999999E-2</v>
      </c>
      <c r="M25" s="45"/>
      <c r="N25" s="45">
        <v>0.19340162</v>
      </c>
      <c r="O25" s="35">
        <v>450</v>
      </c>
      <c r="P25" s="79">
        <v>0.8</v>
      </c>
      <c r="Q25" s="80">
        <f t="shared" si="0"/>
        <v>360</v>
      </c>
    </row>
    <row r="26" spans="1:17" x14ac:dyDescent="0.25">
      <c r="A26" s="44" t="s">
        <v>47</v>
      </c>
      <c r="B26" s="7">
        <v>103</v>
      </c>
      <c r="C26" s="7">
        <v>3</v>
      </c>
      <c r="D26" t="s">
        <v>450</v>
      </c>
      <c r="E26" s="7">
        <v>6</v>
      </c>
      <c r="F26" s="45">
        <v>2.7034722000000001E-2</v>
      </c>
      <c r="G26" s="45">
        <v>2.7239583000000001E-2</v>
      </c>
      <c r="H26" s="45">
        <v>2.7453703999999999E-2</v>
      </c>
      <c r="I26" s="45">
        <v>2.8398148000000002E-2</v>
      </c>
      <c r="J26" s="45">
        <v>2.8052082999999998E-2</v>
      </c>
      <c r="K26" s="45">
        <v>2.8547454E-2</v>
      </c>
      <c r="L26" s="45"/>
      <c r="M26" s="45"/>
      <c r="N26" s="45">
        <v>0.16672569400000001</v>
      </c>
      <c r="O26" s="35">
        <v>420</v>
      </c>
      <c r="P26" s="79">
        <v>0.8</v>
      </c>
      <c r="Q26" s="80">
        <f t="shared" si="0"/>
        <v>336</v>
      </c>
    </row>
    <row r="27" spans="1:17" x14ac:dyDescent="0.25">
      <c r="A27" s="44" t="s">
        <v>47</v>
      </c>
      <c r="B27" s="7">
        <v>104</v>
      </c>
      <c r="C27" s="7">
        <v>4</v>
      </c>
      <c r="D27" t="s">
        <v>451</v>
      </c>
      <c r="E27" s="7">
        <v>6</v>
      </c>
      <c r="F27" s="45">
        <v>2.6918981000000002E-2</v>
      </c>
      <c r="G27" s="45">
        <v>2.7127314999999999E-2</v>
      </c>
      <c r="H27" s="45">
        <v>2.7225694000000002E-2</v>
      </c>
      <c r="I27" s="45">
        <v>3.096875E-2</v>
      </c>
      <c r="J27" s="45">
        <v>3.1668980999999999E-2</v>
      </c>
      <c r="K27" s="45">
        <v>3.1380787E-2</v>
      </c>
      <c r="L27" s="45"/>
      <c r="M27" s="45"/>
      <c r="N27" s="45">
        <v>0.17529050900000001</v>
      </c>
      <c r="O27" s="35">
        <v>400</v>
      </c>
      <c r="P27" s="79">
        <v>0.8</v>
      </c>
      <c r="Q27" s="80">
        <f t="shared" si="0"/>
        <v>320</v>
      </c>
    </row>
    <row r="28" spans="1:17" x14ac:dyDescent="0.25">
      <c r="A28" s="44" t="s">
        <v>47</v>
      </c>
      <c r="B28" s="7">
        <v>109</v>
      </c>
      <c r="C28" s="7">
        <v>5</v>
      </c>
      <c r="D28" t="s">
        <v>452</v>
      </c>
      <c r="E28" s="7">
        <v>6</v>
      </c>
      <c r="F28" s="45">
        <v>2.7716435000000001E-2</v>
      </c>
      <c r="G28" s="45">
        <v>2.7704861000000001E-2</v>
      </c>
      <c r="H28" s="45">
        <v>2.7010416999999998E-2</v>
      </c>
      <c r="I28" s="45">
        <v>3.0594907000000001E-2</v>
      </c>
      <c r="J28" s="45">
        <v>3.0793981000000002E-2</v>
      </c>
      <c r="K28" s="45">
        <v>3.3013888999999998E-2</v>
      </c>
      <c r="L28" s="45"/>
      <c r="M28" s="45"/>
      <c r="N28" s="45">
        <v>0.17683449100000001</v>
      </c>
      <c r="O28" s="35">
        <v>390</v>
      </c>
      <c r="P28" s="79">
        <v>0.8</v>
      </c>
      <c r="Q28" s="80">
        <f t="shared" si="0"/>
        <v>312</v>
      </c>
    </row>
    <row r="29" spans="1:17" x14ac:dyDescent="0.25">
      <c r="A29" s="44" t="s">
        <v>47</v>
      </c>
      <c r="B29" s="7">
        <v>105</v>
      </c>
      <c r="C29" s="7">
        <v>6</v>
      </c>
      <c r="D29" t="s">
        <v>453</v>
      </c>
      <c r="E29" s="7">
        <v>6</v>
      </c>
      <c r="F29" s="45">
        <v>2.7180556000000002E-2</v>
      </c>
      <c r="G29" s="45">
        <v>2.7020833000000001E-2</v>
      </c>
      <c r="H29" s="45">
        <v>2.8178241E-2</v>
      </c>
      <c r="I29" s="45">
        <v>3.0452546E-2</v>
      </c>
      <c r="J29" s="45">
        <v>3.2185184999999998E-2</v>
      </c>
      <c r="K29" s="45">
        <v>3.3627314999999998E-2</v>
      </c>
      <c r="L29" s="45"/>
      <c r="M29" s="45"/>
      <c r="N29" s="45">
        <v>0.178644676</v>
      </c>
      <c r="O29" s="35">
        <v>380</v>
      </c>
      <c r="P29" s="79">
        <v>0.8</v>
      </c>
      <c r="Q29" s="80">
        <f t="shared" si="0"/>
        <v>304</v>
      </c>
    </row>
    <row r="30" spans="1:17" x14ac:dyDescent="0.25">
      <c r="A30" s="44" t="s">
        <v>47</v>
      </c>
      <c r="B30" s="7">
        <v>101</v>
      </c>
      <c r="C30" s="7">
        <v>7</v>
      </c>
      <c r="D30" t="s">
        <v>454</v>
      </c>
      <c r="E30" s="7">
        <v>6</v>
      </c>
      <c r="F30" s="45">
        <v>3.2575231000000003E-2</v>
      </c>
      <c r="G30" s="45">
        <v>3.1601852E-2</v>
      </c>
      <c r="H30" s="45">
        <v>3.2217593000000003E-2</v>
      </c>
      <c r="I30" s="45">
        <v>2.9310184999999999E-2</v>
      </c>
      <c r="J30" s="45">
        <v>2.8125000000000001E-2</v>
      </c>
      <c r="K30" s="45">
        <v>2.9525462999999998E-2</v>
      </c>
      <c r="L30" s="45"/>
      <c r="M30" s="45"/>
      <c r="N30" s="45">
        <v>0.18335532399999999</v>
      </c>
      <c r="O30" s="35">
        <v>370</v>
      </c>
      <c r="P30" s="79">
        <v>0.8</v>
      </c>
      <c r="Q30" s="80">
        <f t="shared" si="0"/>
        <v>296</v>
      </c>
    </row>
    <row r="31" spans="1:17" x14ac:dyDescent="0.25">
      <c r="A31" s="44" t="s">
        <v>47</v>
      </c>
      <c r="B31" s="7">
        <v>102</v>
      </c>
      <c r="C31" s="7">
        <v>8</v>
      </c>
      <c r="D31" t="s">
        <v>455</v>
      </c>
      <c r="E31" s="7">
        <v>5</v>
      </c>
      <c r="F31" s="45">
        <v>2.6587962999999999E-2</v>
      </c>
      <c r="G31" s="45">
        <v>2.7350693999999998E-2</v>
      </c>
      <c r="H31" s="45">
        <v>2.6694444000000001E-2</v>
      </c>
      <c r="I31" s="45">
        <v>2.9754630000000001E-2</v>
      </c>
      <c r="J31" s="45">
        <v>3.7188657E-2</v>
      </c>
      <c r="K31" s="45"/>
      <c r="L31" s="45"/>
      <c r="M31" s="45"/>
      <c r="N31" s="45">
        <v>0.147576389</v>
      </c>
      <c r="O31" s="35">
        <v>360</v>
      </c>
      <c r="P31" s="79">
        <v>0.8</v>
      </c>
      <c r="Q31" s="80">
        <f t="shared" si="0"/>
        <v>288</v>
      </c>
    </row>
    <row r="32" spans="1:17" x14ac:dyDescent="0.25">
      <c r="A32" s="44" t="s">
        <v>47</v>
      </c>
      <c r="B32" s="7">
        <v>113</v>
      </c>
      <c r="C32" s="7">
        <v>9</v>
      </c>
      <c r="D32" t="s">
        <v>456</v>
      </c>
      <c r="E32" s="7">
        <v>5</v>
      </c>
      <c r="F32" s="45">
        <v>3.0293981000000001E-2</v>
      </c>
      <c r="G32" s="45">
        <v>3.1148148000000001E-2</v>
      </c>
      <c r="H32" s="45">
        <v>3.2196758999999998E-2</v>
      </c>
      <c r="I32" s="45">
        <v>3.4464120000000001E-2</v>
      </c>
      <c r="J32" s="45">
        <v>4.0016204E-2</v>
      </c>
      <c r="K32" s="45"/>
      <c r="L32" s="45"/>
      <c r="M32" s="45"/>
      <c r="N32" s="45">
        <v>0.16811921299999999</v>
      </c>
      <c r="O32" s="35">
        <v>350</v>
      </c>
      <c r="P32" s="79">
        <v>0.8</v>
      </c>
      <c r="Q32" s="80">
        <f t="shared" si="0"/>
        <v>280</v>
      </c>
    </row>
    <row r="33" spans="1:17" x14ac:dyDescent="0.25">
      <c r="A33" s="44" t="s">
        <v>47</v>
      </c>
      <c r="B33" s="7">
        <v>112</v>
      </c>
      <c r="C33" s="7">
        <v>10</v>
      </c>
      <c r="D33" t="s">
        <v>457</v>
      </c>
      <c r="E33" s="7">
        <v>2</v>
      </c>
      <c r="F33" s="45">
        <v>2.5638889000000002E-2</v>
      </c>
      <c r="G33" s="45">
        <v>2.4869213000000001E-2</v>
      </c>
      <c r="H33" s="45"/>
      <c r="I33" s="45"/>
      <c r="J33" s="45"/>
      <c r="K33" s="45"/>
      <c r="L33" s="45"/>
      <c r="M33" s="45"/>
      <c r="N33" s="45">
        <v>5.0508101999999999E-2</v>
      </c>
      <c r="O33" s="35">
        <v>340</v>
      </c>
      <c r="P33" s="79">
        <v>0.8</v>
      </c>
      <c r="Q33" s="80">
        <f t="shared" si="0"/>
        <v>272</v>
      </c>
    </row>
    <row r="34" spans="1:17" x14ac:dyDescent="0.25">
      <c r="A34" s="44"/>
      <c r="B34" s="7"/>
      <c r="C34" s="7"/>
      <c r="D34"/>
      <c r="E34" s="7"/>
      <c r="F34" s="45"/>
      <c r="G34" s="45"/>
      <c r="H34" s="45"/>
      <c r="I34" s="45"/>
      <c r="J34" s="45"/>
      <c r="K34" s="45"/>
      <c r="L34" s="45"/>
      <c r="M34" s="45"/>
      <c r="N34" s="45"/>
      <c r="O34" s="82"/>
      <c r="P34" s="79"/>
      <c r="Q34" s="80"/>
    </row>
    <row r="35" spans="1:17" x14ac:dyDescent="0.25">
      <c r="A35" s="44" t="s">
        <v>68</v>
      </c>
      <c r="B35" s="7">
        <v>213</v>
      </c>
      <c r="C35" s="7">
        <v>1</v>
      </c>
      <c r="D35" t="s">
        <v>458</v>
      </c>
      <c r="E35" s="7">
        <v>6</v>
      </c>
      <c r="F35" s="45">
        <v>2.7858796000000002E-2</v>
      </c>
      <c r="G35" s="45">
        <v>2.8368055999999999E-2</v>
      </c>
      <c r="H35" s="45">
        <v>2.9765046E-2</v>
      </c>
      <c r="I35" s="45">
        <v>2.9119213000000001E-2</v>
      </c>
      <c r="J35" s="45">
        <v>2.9131944E-2</v>
      </c>
      <c r="K35" s="45">
        <v>2.9788194E-2</v>
      </c>
      <c r="L35" s="45"/>
      <c r="M35" s="45"/>
      <c r="N35" s="45">
        <v>0.17403125</v>
      </c>
      <c r="O35" s="39">
        <v>500</v>
      </c>
      <c r="P35" s="79">
        <v>0.7</v>
      </c>
      <c r="Q35" s="80">
        <f t="shared" si="0"/>
        <v>350</v>
      </c>
    </row>
    <row r="36" spans="1:17" x14ac:dyDescent="0.25">
      <c r="A36" s="44" t="s">
        <v>68</v>
      </c>
      <c r="B36" s="7">
        <v>210</v>
      </c>
      <c r="C36" s="7">
        <v>2</v>
      </c>
      <c r="D36" t="s">
        <v>459</v>
      </c>
      <c r="E36" s="7">
        <v>6</v>
      </c>
      <c r="F36" s="45">
        <v>2.7365740999999999E-2</v>
      </c>
      <c r="G36" s="45">
        <v>2.7645833000000002E-2</v>
      </c>
      <c r="H36" s="45">
        <v>2.9902778000000001E-2</v>
      </c>
      <c r="I36" s="45">
        <v>3.0971064999999999E-2</v>
      </c>
      <c r="J36" s="45">
        <v>3.1829861000000001E-2</v>
      </c>
      <c r="K36" s="45">
        <v>2.9424769E-2</v>
      </c>
      <c r="L36" s="45"/>
      <c r="M36" s="45"/>
      <c r="N36" s="45">
        <v>0.177140046</v>
      </c>
      <c r="O36" s="35">
        <v>450</v>
      </c>
      <c r="P36" s="79">
        <v>0.7</v>
      </c>
      <c r="Q36" s="80">
        <f t="shared" si="0"/>
        <v>315</v>
      </c>
    </row>
    <row r="37" spans="1:17" x14ac:dyDescent="0.25">
      <c r="A37" s="44" t="s">
        <v>68</v>
      </c>
      <c r="B37" s="7">
        <v>207</v>
      </c>
      <c r="C37" s="7">
        <v>3</v>
      </c>
      <c r="D37" t="s">
        <v>460</v>
      </c>
      <c r="E37" s="7">
        <v>6</v>
      </c>
      <c r="F37" s="45">
        <v>2.7863426E-2</v>
      </c>
      <c r="G37" s="45">
        <v>2.7532406999999998E-2</v>
      </c>
      <c r="H37" s="45">
        <v>2.7913193999999999E-2</v>
      </c>
      <c r="I37" s="45">
        <v>3.0726851999999999E-2</v>
      </c>
      <c r="J37" s="45">
        <v>3.2381944000000003E-2</v>
      </c>
      <c r="K37" s="45">
        <v>3.2649306000000003E-2</v>
      </c>
      <c r="L37" s="45"/>
      <c r="M37" s="45"/>
      <c r="N37" s="45">
        <v>0.17906712999999999</v>
      </c>
      <c r="O37" s="35">
        <v>420</v>
      </c>
      <c r="P37" s="79">
        <v>0.7</v>
      </c>
      <c r="Q37" s="80">
        <f t="shared" si="0"/>
        <v>294</v>
      </c>
    </row>
    <row r="38" spans="1:17" x14ac:dyDescent="0.25">
      <c r="A38" s="44" t="s">
        <v>68</v>
      </c>
      <c r="B38" s="7">
        <v>202</v>
      </c>
      <c r="C38" s="7">
        <v>4</v>
      </c>
      <c r="D38" t="s">
        <v>461</v>
      </c>
      <c r="E38" s="7">
        <v>6</v>
      </c>
      <c r="F38" s="45">
        <v>2.6686343000000001E-2</v>
      </c>
      <c r="G38" s="45">
        <v>2.7063657000000001E-2</v>
      </c>
      <c r="H38" s="45">
        <v>2.7824074000000001E-2</v>
      </c>
      <c r="I38" s="45">
        <v>3.0445601999999999E-2</v>
      </c>
      <c r="J38" s="45">
        <v>3.5657407000000002E-2</v>
      </c>
      <c r="K38" s="45">
        <v>3.8053241000000002E-2</v>
      </c>
      <c r="L38" s="45"/>
      <c r="M38" s="45"/>
      <c r="N38" s="45">
        <v>0.185730324</v>
      </c>
      <c r="O38" s="35">
        <v>400</v>
      </c>
      <c r="P38" s="79">
        <v>0.7</v>
      </c>
      <c r="Q38" s="80">
        <f t="shared" si="0"/>
        <v>280</v>
      </c>
    </row>
    <row r="39" spans="1:17" x14ac:dyDescent="0.25">
      <c r="A39" s="44" t="s">
        <v>68</v>
      </c>
      <c r="B39" s="7">
        <v>211</v>
      </c>
      <c r="C39" s="7">
        <v>5</v>
      </c>
      <c r="D39" t="s">
        <v>462</v>
      </c>
      <c r="E39" s="7">
        <v>5</v>
      </c>
      <c r="F39" s="45">
        <v>2.7856480999999999E-2</v>
      </c>
      <c r="G39" s="45">
        <v>2.8340278E-2</v>
      </c>
      <c r="H39" s="45">
        <v>3.5994212999999997E-2</v>
      </c>
      <c r="I39" s="45">
        <v>3.2744213000000001E-2</v>
      </c>
      <c r="J39" s="45">
        <v>3.3015045999999999E-2</v>
      </c>
      <c r="K39" s="45"/>
      <c r="L39" s="45"/>
      <c r="M39" s="45"/>
      <c r="N39" s="45">
        <v>0.157950231</v>
      </c>
      <c r="O39" s="35">
        <v>390</v>
      </c>
      <c r="P39" s="79">
        <v>0.7</v>
      </c>
      <c r="Q39" s="80">
        <f t="shared" si="0"/>
        <v>273</v>
      </c>
    </row>
    <row r="40" spans="1:17" x14ac:dyDescent="0.25">
      <c r="A40" s="44" t="s">
        <v>68</v>
      </c>
      <c r="B40" s="7">
        <v>204</v>
      </c>
      <c r="C40" s="7">
        <v>6</v>
      </c>
      <c r="D40" t="s">
        <v>463</v>
      </c>
      <c r="E40" s="7">
        <v>5</v>
      </c>
      <c r="F40" s="45">
        <v>2.9201389000000001E-2</v>
      </c>
      <c r="G40" s="45">
        <v>3.0606481000000001E-2</v>
      </c>
      <c r="H40" s="45">
        <v>3.1761574000000001E-2</v>
      </c>
      <c r="I40" s="45">
        <v>4.2203704000000002E-2</v>
      </c>
      <c r="J40" s="45">
        <v>3.2118055999999999E-2</v>
      </c>
      <c r="K40" s="45"/>
      <c r="L40" s="45"/>
      <c r="M40" s="45"/>
      <c r="N40" s="45">
        <v>0.16589120399999999</v>
      </c>
      <c r="O40" s="35">
        <v>380</v>
      </c>
      <c r="P40" s="79">
        <v>0.7</v>
      </c>
      <c r="Q40" s="80">
        <f t="shared" si="0"/>
        <v>266</v>
      </c>
    </row>
    <row r="41" spans="1:17" x14ac:dyDescent="0.25">
      <c r="A41" s="44" t="s">
        <v>68</v>
      </c>
      <c r="B41" s="7">
        <v>212</v>
      </c>
      <c r="C41" s="7">
        <v>7</v>
      </c>
      <c r="D41" t="s">
        <v>464</v>
      </c>
      <c r="E41" s="7">
        <v>5</v>
      </c>
      <c r="F41" s="45">
        <v>2.7703703999999999E-2</v>
      </c>
      <c r="G41" s="45">
        <v>3.0527777999999998E-2</v>
      </c>
      <c r="H41" s="45">
        <v>3.3837962999999999E-2</v>
      </c>
      <c r="I41" s="45">
        <v>3.4841434999999997E-2</v>
      </c>
      <c r="J41" s="45">
        <v>4.0871527999999997E-2</v>
      </c>
      <c r="K41" s="45"/>
      <c r="L41" s="45"/>
      <c r="M41" s="45"/>
      <c r="N41" s="45">
        <v>0.16778240699999999</v>
      </c>
      <c r="O41" s="35">
        <v>370</v>
      </c>
      <c r="P41" s="79">
        <v>0.7</v>
      </c>
      <c r="Q41" s="80">
        <f t="shared" si="0"/>
        <v>259</v>
      </c>
    </row>
    <row r="42" spans="1:17" x14ac:dyDescent="0.25">
      <c r="A42" s="44" t="s">
        <v>68</v>
      </c>
      <c r="B42" s="7">
        <v>206</v>
      </c>
      <c r="C42" s="7">
        <v>8</v>
      </c>
      <c r="D42" t="s">
        <v>465</v>
      </c>
      <c r="E42" s="7">
        <v>5</v>
      </c>
      <c r="F42" s="45">
        <v>3.1149306000000002E-2</v>
      </c>
      <c r="G42" s="45">
        <v>3.3328704000000001E-2</v>
      </c>
      <c r="H42" s="45">
        <v>3.5843750000000001E-2</v>
      </c>
      <c r="I42" s="45">
        <v>3.8784722000000001E-2</v>
      </c>
      <c r="J42" s="45">
        <v>3.7476851999999998E-2</v>
      </c>
      <c r="K42" s="45"/>
      <c r="L42" s="45"/>
      <c r="M42" s="45"/>
      <c r="N42" s="45">
        <v>0.17658333300000001</v>
      </c>
      <c r="O42" s="35">
        <v>360</v>
      </c>
      <c r="P42" s="79">
        <v>0.7</v>
      </c>
      <c r="Q42" s="80">
        <f t="shared" si="0"/>
        <v>251.99999999999997</v>
      </c>
    </row>
    <row r="43" spans="1:17" x14ac:dyDescent="0.25">
      <c r="A43" s="44" t="s">
        <v>68</v>
      </c>
      <c r="B43" s="7">
        <v>208</v>
      </c>
      <c r="C43" s="7">
        <v>9</v>
      </c>
      <c r="D43" t="s">
        <v>466</v>
      </c>
      <c r="E43" s="7">
        <v>5</v>
      </c>
      <c r="F43" s="45">
        <v>3.2957175999999998E-2</v>
      </c>
      <c r="G43" s="45">
        <v>3.4155092999999997E-2</v>
      </c>
      <c r="H43" s="45">
        <v>3.5244213000000003E-2</v>
      </c>
      <c r="I43" s="45">
        <v>3.5483795999999998E-2</v>
      </c>
      <c r="J43" s="45">
        <v>3.9589119999999998E-2</v>
      </c>
      <c r="K43" s="45"/>
      <c r="L43" s="45"/>
      <c r="M43" s="45"/>
      <c r="N43" s="45">
        <v>0.17742939799999999</v>
      </c>
      <c r="O43" s="35">
        <v>350</v>
      </c>
      <c r="P43" s="79">
        <v>0.7</v>
      </c>
      <c r="Q43" s="80">
        <f t="shared" si="0"/>
        <v>244.99999999999997</v>
      </c>
    </row>
    <row r="44" spans="1:17" x14ac:dyDescent="0.25">
      <c r="A44" s="44" t="s">
        <v>68</v>
      </c>
      <c r="B44" s="7">
        <v>209</v>
      </c>
      <c r="C44" s="7">
        <v>10</v>
      </c>
      <c r="D44" t="s">
        <v>467</v>
      </c>
      <c r="E44" s="7">
        <v>4</v>
      </c>
      <c r="F44" s="45">
        <v>2.7872685000000001E-2</v>
      </c>
      <c r="G44" s="45">
        <v>2.6881944000000001E-2</v>
      </c>
      <c r="H44" s="45">
        <v>3.1149306000000002E-2</v>
      </c>
      <c r="I44" s="45">
        <v>4.6696758999999997E-2</v>
      </c>
      <c r="J44" s="45"/>
      <c r="K44" s="45"/>
      <c r="L44" s="45"/>
      <c r="M44" s="45"/>
      <c r="N44" s="45">
        <v>0.13260069399999999</v>
      </c>
      <c r="O44" s="35">
        <v>340</v>
      </c>
      <c r="P44" s="79">
        <v>0.7</v>
      </c>
      <c r="Q44" s="80">
        <f t="shared" si="0"/>
        <v>237.99999999999997</v>
      </c>
    </row>
    <row r="45" spans="1:17" x14ac:dyDescent="0.25">
      <c r="A45" s="44" t="s">
        <v>68</v>
      </c>
      <c r="B45" s="7">
        <v>203</v>
      </c>
      <c r="C45" s="7">
        <v>11</v>
      </c>
      <c r="D45" t="s">
        <v>468</v>
      </c>
      <c r="E45" s="7">
        <v>3</v>
      </c>
      <c r="F45" s="45">
        <v>2.7159722000000001E-2</v>
      </c>
      <c r="G45" s="45">
        <v>3.0295138999999999E-2</v>
      </c>
      <c r="H45" s="45">
        <v>3.4262730999999998E-2</v>
      </c>
      <c r="I45" s="45"/>
      <c r="J45" s="45"/>
      <c r="K45" s="45"/>
      <c r="L45" s="45"/>
      <c r="M45" s="45"/>
      <c r="N45" s="45">
        <v>9.1717593E-2</v>
      </c>
      <c r="O45" s="35">
        <v>330</v>
      </c>
      <c r="P45" s="79">
        <v>0.7</v>
      </c>
      <c r="Q45" s="80">
        <f t="shared" si="0"/>
        <v>230.99999999999997</v>
      </c>
    </row>
    <row r="46" spans="1:17" x14ac:dyDescent="0.25">
      <c r="A46" s="44" t="s">
        <v>68</v>
      </c>
      <c r="B46" s="7">
        <v>201</v>
      </c>
      <c r="C46" s="7">
        <v>12</v>
      </c>
      <c r="D46" t="s">
        <v>469</v>
      </c>
      <c r="E46" s="7">
        <v>2</v>
      </c>
      <c r="F46" s="45">
        <v>2.8905093E-2</v>
      </c>
      <c r="G46" s="45">
        <v>2.9997685E-2</v>
      </c>
      <c r="H46" s="45"/>
      <c r="I46" s="45"/>
      <c r="J46" s="45"/>
      <c r="K46" s="45"/>
      <c r="L46" s="45"/>
      <c r="M46" s="45"/>
      <c r="N46" s="45">
        <v>5.8902778000000003E-2</v>
      </c>
      <c r="O46" s="35">
        <v>320</v>
      </c>
      <c r="P46" s="79">
        <v>0.7</v>
      </c>
      <c r="Q46" s="80">
        <f t="shared" si="0"/>
        <v>224</v>
      </c>
    </row>
    <row r="47" spans="1:17" x14ac:dyDescent="0.25">
      <c r="A47" s="44"/>
      <c r="B47" s="7"/>
      <c r="C47" s="7"/>
      <c r="D47"/>
      <c r="E47" s="7"/>
      <c r="F47" s="45"/>
      <c r="G47" s="45"/>
      <c r="H47" s="45"/>
      <c r="I47" s="45"/>
      <c r="J47" s="45"/>
      <c r="K47" s="45"/>
      <c r="L47" s="45"/>
      <c r="M47" s="45"/>
      <c r="N47" s="45"/>
      <c r="O47" s="35"/>
      <c r="P47" s="79"/>
      <c r="Q47" s="80"/>
    </row>
    <row r="48" spans="1:17" x14ac:dyDescent="0.25">
      <c r="A48" s="44" t="s">
        <v>95</v>
      </c>
      <c r="B48" s="7">
        <v>609</v>
      </c>
      <c r="C48" s="7">
        <v>1</v>
      </c>
      <c r="D48" t="s">
        <v>470</v>
      </c>
      <c r="E48" s="7">
        <v>6</v>
      </c>
      <c r="F48" s="45">
        <v>3.0532407000000001E-2</v>
      </c>
      <c r="G48" s="45">
        <v>3.0800925999999999E-2</v>
      </c>
      <c r="H48" s="45">
        <v>3.2035880000000003E-2</v>
      </c>
      <c r="I48" s="45">
        <v>3.1905093000000002E-2</v>
      </c>
      <c r="J48" s="45">
        <v>3.2010416999999999E-2</v>
      </c>
      <c r="K48" s="45">
        <v>3.2160880000000003E-2</v>
      </c>
      <c r="L48" s="45"/>
      <c r="M48" s="45"/>
      <c r="N48" s="45">
        <v>0.18944560199999999</v>
      </c>
      <c r="O48" s="39">
        <v>500</v>
      </c>
      <c r="P48" s="79">
        <v>0.6</v>
      </c>
      <c r="Q48" s="80">
        <f t="shared" si="0"/>
        <v>300</v>
      </c>
    </row>
    <row r="49" spans="1:17" x14ac:dyDescent="0.25">
      <c r="A49" s="44" t="s">
        <v>95</v>
      </c>
      <c r="B49" s="7">
        <v>603</v>
      </c>
      <c r="C49" s="7">
        <v>2</v>
      </c>
      <c r="D49" t="s">
        <v>471</v>
      </c>
      <c r="E49" s="7">
        <v>5</v>
      </c>
      <c r="F49" s="45">
        <v>3.2343749999999998E-2</v>
      </c>
      <c r="G49" s="45">
        <v>3.2982639000000001E-2</v>
      </c>
      <c r="H49" s="45">
        <v>3.3570601999999998E-2</v>
      </c>
      <c r="I49" s="45">
        <v>3.4473379999999998E-2</v>
      </c>
      <c r="J49" s="45">
        <v>3.6719907000000003E-2</v>
      </c>
      <c r="K49" s="45"/>
      <c r="L49" s="45"/>
      <c r="M49" s="45"/>
      <c r="N49" s="45">
        <v>0.17009027800000001</v>
      </c>
      <c r="O49" s="35">
        <v>450</v>
      </c>
      <c r="P49" s="79">
        <v>0.6</v>
      </c>
      <c r="Q49" s="80">
        <f t="shared" si="0"/>
        <v>270</v>
      </c>
    </row>
    <row r="50" spans="1:17" x14ac:dyDescent="0.25">
      <c r="A50" s="44" t="s">
        <v>95</v>
      </c>
      <c r="B50" s="7">
        <v>602</v>
      </c>
      <c r="C50" s="7">
        <v>3</v>
      </c>
      <c r="D50" t="s">
        <v>472</v>
      </c>
      <c r="E50" s="7">
        <v>5</v>
      </c>
      <c r="F50" s="45">
        <v>3.2993056E-2</v>
      </c>
      <c r="G50" s="45">
        <v>3.2824074000000002E-2</v>
      </c>
      <c r="H50" s="45">
        <v>3.6072917000000003E-2</v>
      </c>
      <c r="I50" s="45">
        <v>3.9253471999999998E-2</v>
      </c>
      <c r="J50" s="45">
        <v>4.3505786999999997E-2</v>
      </c>
      <c r="K50" s="45"/>
      <c r="L50" s="45"/>
      <c r="M50" s="45"/>
      <c r="N50" s="45">
        <v>0.18464930600000001</v>
      </c>
      <c r="O50" s="35">
        <v>420</v>
      </c>
      <c r="P50" s="79">
        <v>0.6</v>
      </c>
      <c r="Q50" s="80">
        <f t="shared" si="0"/>
        <v>252</v>
      </c>
    </row>
    <row r="51" spans="1:17" x14ac:dyDescent="0.25">
      <c r="A51" s="44" t="s">
        <v>95</v>
      </c>
      <c r="B51" s="7">
        <v>605</v>
      </c>
      <c r="C51" s="7">
        <v>4</v>
      </c>
      <c r="D51" t="s">
        <v>473</v>
      </c>
      <c r="E51" s="7">
        <v>4</v>
      </c>
      <c r="F51" s="45">
        <v>4.0990740999999997E-2</v>
      </c>
      <c r="G51" s="45">
        <v>3.9466435000000001E-2</v>
      </c>
      <c r="H51" s="45">
        <v>4.7216435000000001E-2</v>
      </c>
      <c r="I51" s="45">
        <v>5.0994212999999997E-2</v>
      </c>
      <c r="J51" s="45"/>
      <c r="K51" s="45"/>
      <c r="L51" s="45"/>
      <c r="M51" s="45"/>
      <c r="N51" s="45">
        <v>0.178667824</v>
      </c>
      <c r="O51" s="35">
        <v>400</v>
      </c>
      <c r="P51" s="79">
        <v>0.6</v>
      </c>
      <c r="Q51" s="80">
        <f t="shared" si="0"/>
        <v>240</v>
      </c>
    </row>
    <row r="52" spans="1:17" x14ac:dyDescent="0.25">
      <c r="A52" s="44" t="s">
        <v>95</v>
      </c>
      <c r="B52" s="7">
        <v>604</v>
      </c>
      <c r="C52" s="7">
        <v>5</v>
      </c>
      <c r="D52" t="s">
        <v>474</v>
      </c>
      <c r="E52" s="7">
        <v>3</v>
      </c>
      <c r="F52" s="45">
        <v>2.6428241000000002E-2</v>
      </c>
      <c r="G52" s="45">
        <v>2.7567129999999999E-2</v>
      </c>
      <c r="H52" s="45">
        <v>3.1288193999999998E-2</v>
      </c>
      <c r="I52" s="45"/>
      <c r="J52" s="45"/>
      <c r="K52" s="45"/>
      <c r="L52" s="45"/>
      <c r="M52" s="45"/>
      <c r="N52" s="45">
        <v>8.5283565000000006E-2</v>
      </c>
      <c r="O52" s="35">
        <v>390</v>
      </c>
      <c r="P52" s="79">
        <v>0.6</v>
      </c>
      <c r="Q52" s="80">
        <f t="shared" si="0"/>
        <v>234</v>
      </c>
    </row>
    <row r="53" spans="1:17" x14ac:dyDescent="0.25">
      <c r="A53" s="44" t="s">
        <v>95</v>
      </c>
      <c r="B53" s="7">
        <v>601</v>
      </c>
      <c r="C53" s="7">
        <v>6</v>
      </c>
      <c r="D53" t="s">
        <v>475</v>
      </c>
      <c r="E53" s="7">
        <v>3</v>
      </c>
      <c r="F53" s="45">
        <v>3.4864582999999998E-2</v>
      </c>
      <c r="G53" s="45">
        <v>3.6591434999999999E-2</v>
      </c>
      <c r="H53" s="45">
        <v>3.7472221999999999E-2</v>
      </c>
      <c r="I53" s="45"/>
      <c r="J53" s="45"/>
      <c r="K53" s="45"/>
      <c r="L53" s="45"/>
      <c r="M53" s="45"/>
      <c r="N53" s="45">
        <v>0.108928241</v>
      </c>
      <c r="O53" s="35">
        <v>380</v>
      </c>
      <c r="P53" s="79">
        <v>0.6</v>
      </c>
      <c r="Q53" s="80">
        <f t="shared" si="0"/>
        <v>228</v>
      </c>
    </row>
    <row r="54" spans="1:17" x14ac:dyDescent="0.25">
      <c r="A54" s="44" t="s">
        <v>95</v>
      </c>
      <c r="B54" s="7">
        <v>606</v>
      </c>
      <c r="C54" s="7">
        <v>7</v>
      </c>
      <c r="D54" t="s">
        <v>476</v>
      </c>
      <c r="E54" s="7">
        <v>3</v>
      </c>
      <c r="F54" s="45">
        <v>3.1649306000000002E-2</v>
      </c>
      <c r="G54" s="45">
        <v>4.4188656999999999E-2</v>
      </c>
      <c r="H54" s="45">
        <v>5.8910879999999999E-2</v>
      </c>
      <c r="I54" s="45"/>
      <c r="J54" s="45"/>
      <c r="K54" s="45"/>
      <c r="L54" s="45"/>
      <c r="M54" s="45"/>
      <c r="N54" s="45">
        <v>0.13474884300000001</v>
      </c>
      <c r="O54" s="35">
        <v>370</v>
      </c>
      <c r="P54" s="79">
        <v>0.6</v>
      </c>
      <c r="Q54" s="80">
        <f t="shared" si="0"/>
        <v>222</v>
      </c>
    </row>
    <row r="55" spans="1:17" x14ac:dyDescent="0.25">
      <c r="A55" s="44" t="s">
        <v>95</v>
      </c>
      <c r="B55" s="7">
        <v>608</v>
      </c>
      <c r="C55" s="7">
        <v>8</v>
      </c>
      <c r="D55" t="s">
        <v>477</v>
      </c>
      <c r="E55" s="7">
        <v>2</v>
      </c>
      <c r="F55" s="45">
        <v>4.6609954000000002E-2</v>
      </c>
      <c r="G55" s="45">
        <v>4.6343750000000003E-2</v>
      </c>
      <c r="H55" s="45"/>
      <c r="I55" s="45"/>
      <c r="J55" s="45"/>
      <c r="K55" s="45"/>
      <c r="L55" s="45"/>
      <c r="M55" s="45"/>
      <c r="N55" s="45">
        <v>9.2953703999999998E-2</v>
      </c>
      <c r="O55" s="35">
        <v>360</v>
      </c>
      <c r="P55" s="79">
        <v>0.6</v>
      </c>
      <c r="Q55" s="80">
        <f t="shared" si="0"/>
        <v>216</v>
      </c>
    </row>
    <row r="56" spans="1:17" x14ac:dyDescent="0.25">
      <c r="A56" s="44"/>
      <c r="B56" s="7"/>
      <c r="C56" s="7"/>
      <c r="D56"/>
      <c r="E56" s="7"/>
      <c r="F56" s="45"/>
      <c r="G56" s="45"/>
      <c r="H56" s="45"/>
      <c r="I56" s="45"/>
      <c r="J56" s="45"/>
      <c r="K56" s="45"/>
      <c r="L56" s="45"/>
      <c r="M56" s="45"/>
      <c r="N56" s="45"/>
      <c r="O56" s="39"/>
      <c r="P56" s="79"/>
      <c r="Q56" s="80"/>
    </row>
    <row r="57" spans="1:17" x14ac:dyDescent="0.25">
      <c r="A57" s="44" t="s">
        <v>117</v>
      </c>
      <c r="B57" s="7" t="s">
        <v>478</v>
      </c>
      <c r="C57" s="7">
        <v>1</v>
      </c>
      <c r="D57" t="s">
        <v>479</v>
      </c>
      <c r="E57" s="7">
        <v>6</v>
      </c>
      <c r="F57" s="45">
        <v>2.8571758999999999E-2</v>
      </c>
      <c r="G57" s="45">
        <v>2.8508102E-2</v>
      </c>
      <c r="H57" s="45">
        <v>2.7876156999999999E-2</v>
      </c>
      <c r="I57" s="45">
        <v>2.9197917E-2</v>
      </c>
      <c r="J57" s="45">
        <v>2.8336805999999999E-2</v>
      </c>
      <c r="K57" s="45">
        <v>3.0273148E-2</v>
      </c>
      <c r="L57" s="45"/>
      <c r="M57" s="45"/>
      <c r="N57" s="45">
        <v>0.172763889</v>
      </c>
      <c r="O57" s="35"/>
      <c r="P57" s="79"/>
      <c r="Q57" s="80"/>
    </row>
    <row r="58" spans="1:17" x14ac:dyDescent="0.25">
      <c r="A58" s="44" t="s">
        <v>117</v>
      </c>
      <c r="B58" s="7" t="s">
        <v>480</v>
      </c>
      <c r="C58" s="7">
        <v>2</v>
      </c>
      <c r="D58" t="s">
        <v>481</v>
      </c>
      <c r="E58" s="7">
        <v>6</v>
      </c>
      <c r="F58" s="45">
        <v>3.1011574E-2</v>
      </c>
      <c r="G58" s="45">
        <v>3.2223380000000003E-2</v>
      </c>
      <c r="H58" s="45">
        <v>3.1033564999999999E-2</v>
      </c>
      <c r="I58" s="45">
        <v>3.3208333E-2</v>
      </c>
      <c r="J58" s="45">
        <v>3.2666667000000003E-2</v>
      </c>
      <c r="K58" s="45">
        <v>3.4233795999999997E-2</v>
      </c>
      <c r="L58" s="45"/>
      <c r="M58" s="45"/>
      <c r="N58" s="45">
        <v>0.19437731499999999</v>
      </c>
      <c r="O58" s="35"/>
      <c r="P58" s="79"/>
      <c r="Q58" s="80"/>
    </row>
    <row r="59" spans="1:17" x14ac:dyDescent="0.25">
      <c r="A59" s="44" t="s">
        <v>117</v>
      </c>
      <c r="B59" s="7" t="s">
        <v>482</v>
      </c>
      <c r="C59" s="7">
        <v>3</v>
      </c>
      <c r="D59" t="s">
        <v>483</v>
      </c>
      <c r="E59" s="7">
        <v>5</v>
      </c>
      <c r="F59" s="45">
        <v>3.7601851999999998E-2</v>
      </c>
      <c r="G59" s="45">
        <v>3.9744213E-2</v>
      </c>
      <c r="H59" s="45">
        <v>3.6173611000000001E-2</v>
      </c>
      <c r="I59" s="45">
        <v>3.7277777999999998E-2</v>
      </c>
      <c r="J59" s="45">
        <v>3.6062499999999997E-2</v>
      </c>
      <c r="K59" s="45"/>
      <c r="L59" s="45"/>
      <c r="M59" s="45"/>
      <c r="N59" s="45">
        <v>0.18685995399999999</v>
      </c>
      <c r="O59" s="35"/>
      <c r="P59" s="79"/>
      <c r="Q59" s="80"/>
    </row>
    <row r="60" spans="1:17" x14ac:dyDescent="0.25">
      <c r="A60" s="44"/>
      <c r="B60" s="7"/>
      <c r="C60" s="7"/>
      <c r="D60"/>
      <c r="E60" s="7"/>
      <c r="F60" s="45"/>
      <c r="G60" s="45"/>
      <c r="H60" s="45"/>
      <c r="I60" s="45"/>
      <c r="J60" s="45"/>
      <c r="K60" s="45"/>
      <c r="L60" s="45"/>
      <c r="M60" s="45"/>
      <c r="N60" s="45"/>
      <c r="O60" s="35"/>
      <c r="P60" s="79"/>
      <c r="Q60" s="80"/>
    </row>
    <row r="61" spans="1:17" x14ac:dyDescent="0.25">
      <c r="A61" s="44" t="s">
        <v>121</v>
      </c>
      <c r="B61" s="7" t="s">
        <v>484</v>
      </c>
      <c r="C61" s="7">
        <v>1</v>
      </c>
      <c r="D61" t="s">
        <v>485</v>
      </c>
      <c r="E61" s="7">
        <v>6</v>
      </c>
      <c r="F61" s="45">
        <v>2.5834491000000001E-2</v>
      </c>
      <c r="G61" s="45">
        <v>2.7938656999999999E-2</v>
      </c>
      <c r="H61" s="45">
        <v>2.6410880000000001E-2</v>
      </c>
      <c r="I61" s="45">
        <v>2.9446758999999999E-2</v>
      </c>
      <c r="J61" s="45">
        <v>2.6850694000000001E-2</v>
      </c>
      <c r="K61" s="45">
        <v>2.9296295999999999E-2</v>
      </c>
      <c r="L61" s="45"/>
      <c r="M61" s="45"/>
      <c r="N61" s="45">
        <v>0.16577777799999999</v>
      </c>
      <c r="O61" s="35"/>
      <c r="P61" s="79"/>
      <c r="Q61" s="80"/>
    </row>
    <row r="62" spans="1:17" x14ac:dyDescent="0.25">
      <c r="A62" s="44" t="s">
        <v>121</v>
      </c>
      <c r="B62" s="7" t="s">
        <v>486</v>
      </c>
      <c r="C62" s="7">
        <v>2</v>
      </c>
      <c r="D62" t="s">
        <v>487</v>
      </c>
      <c r="E62" s="7">
        <v>6</v>
      </c>
      <c r="F62" s="45">
        <v>2.6454861E-2</v>
      </c>
      <c r="G62" s="45">
        <v>2.8844906999999999E-2</v>
      </c>
      <c r="H62" s="45">
        <v>2.6163194000000001E-2</v>
      </c>
      <c r="I62" s="45">
        <v>3.2650462999999998E-2</v>
      </c>
      <c r="J62" s="45">
        <v>2.5856481000000001E-2</v>
      </c>
      <c r="K62" s="45">
        <v>2.8493055999999999E-2</v>
      </c>
      <c r="L62" s="45"/>
      <c r="M62" s="45"/>
      <c r="N62" s="45">
        <v>0.16846296299999999</v>
      </c>
      <c r="O62" s="35"/>
      <c r="P62" s="79"/>
      <c r="Q62" s="80"/>
    </row>
    <row r="63" spans="1:17" x14ac:dyDescent="0.25">
      <c r="A63" s="44" t="s">
        <v>121</v>
      </c>
      <c r="B63" s="7" t="s">
        <v>488</v>
      </c>
      <c r="C63" s="7">
        <v>3</v>
      </c>
      <c r="D63" t="s">
        <v>489</v>
      </c>
      <c r="E63" s="7">
        <v>6</v>
      </c>
      <c r="F63" s="45">
        <v>2.6890046000000001E-2</v>
      </c>
      <c r="G63" s="45">
        <v>2.6825231000000001E-2</v>
      </c>
      <c r="H63" s="45">
        <v>2.7771990999999999E-2</v>
      </c>
      <c r="I63" s="45">
        <v>2.9170139000000001E-2</v>
      </c>
      <c r="J63" s="45">
        <v>2.912037E-2</v>
      </c>
      <c r="K63" s="45">
        <v>3.2063657000000002E-2</v>
      </c>
      <c r="L63" s="45"/>
      <c r="M63" s="45"/>
      <c r="N63" s="45">
        <v>0.17184143499999999</v>
      </c>
      <c r="O63" s="35"/>
      <c r="P63" s="79"/>
      <c r="Q63" s="80"/>
    </row>
    <row r="64" spans="1:17" x14ac:dyDescent="0.25">
      <c r="A64" s="44" t="s">
        <v>121</v>
      </c>
      <c r="B64" s="7" t="s">
        <v>490</v>
      </c>
      <c r="C64" s="7">
        <v>4</v>
      </c>
      <c r="D64" t="s">
        <v>491</v>
      </c>
      <c r="E64" s="7">
        <v>6</v>
      </c>
      <c r="F64" s="45">
        <v>2.6218749999999999E-2</v>
      </c>
      <c r="G64" s="45">
        <v>3.0982638999999999E-2</v>
      </c>
      <c r="H64" s="45">
        <v>2.6283564999999998E-2</v>
      </c>
      <c r="I64" s="45">
        <v>3.1715278E-2</v>
      </c>
      <c r="J64" s="45">
        <v>2.8053241E-2</v>
      </c>
      <c r="K64" s="45">
        <v>3.4425926000000003E-2</v>
      </c>
      <c r="L64" s="45"/>
      <c r="M64" s="45"/>
      <c r="N64" s="45">
        <v>0.17767939799999999</v>
      </c>
      <c r="O64" s="35"/>
      <c r="P64" s="79"/>
      <c r="Q64" s="80"/>
    </row>
    <row r="65" spans="1:17" x14ac:dyDescent="0.25">
      <c r="A65" s="44" t="s">
        <v>121</v>
      </c>
      <c r="B65" s="7" t="s">
        <v>492</v>
      </c>
      <c r="C65" s="7">
        <v>5</v>
      </c>
      <c r="D65" t="s">
        <v>493</v>
      </c>
      <c r="E65" s="7">
        <v>5</v>
      </c>
      <c r="F65" s="45">
        <v>3.2493055999999999E-2</v>
      </c>
      <c r="G65" s="45">
        <v>3.3472222000000003E-2</v>
      </c>
      <c r="H65" s="45">
        <v>3.2238426000000001E-2</v>
      </c>
      <c r="I65" s="45">
        <v>3.6400463000000001E-2</v>
      </c>
      <c r="J65" s="45">
        <v>3.5853008999999998E-2</v>
      </c>
      <c r="K65" s="45"/>
      <c r="L65" s="45"/>
      <c r="M65" s="45"/>
      <c r="N65" s="45">
        <v>0.17045717599999999</v>
      </c>
      <c r="O65" s="35"/>
      <c r="P65" s="79"/>
      <c r="Q65" s="80"/>
    </row>
    <row r="66" spans="1:17" x14ac:dyDescent="0.25">
      <c r="A66" s="44" t="s">
        <v>121</v>
      </c>
      <c r="B66" s="7" t="s">
        <v>494</v>
      </c>
      <c r="C66" s="7">
        <v>6</v>
      </c>
      <c r="D66" t="s">
        <v>495</v>
      </c>
      <c r="E66" s="7">
        <v>5</v>
      </c>
      <c r="F66" s="45">
        <v>3.0681712999999999E-2</v>
      </c>
      <c r="G66" s="45">
        <v>4.0924769E-2</v>
      </c>
      <c r="H66" s="45">
        <v>3.4446759E-2</v>
      </c>
      <c r="I66" s="45">
        <v>2.9782407E-2</v>
      </c>
      <c r="J66" s="45">
        <v>3.6114582999999999E-2</v>
      </c>
      <c r="K66" s="45"/>
      <c r="L66" s="45"/>
      <c r="M66" s="45"/>
      <c r="N66" s="45">
        <v>0.17195023100000001</v>
      </c>
      <c r="O66" s="35"/>
      <c r="P66" s="79"/>
      <c r="Q66" s="80"/>
    </row>
    <row r="67" spans="1:17" x14ac:dyDescent="0.25">
      <c r="A67" s="44" t="s">
        <v>121</v>
      </c>
      <c r="B67" s="7" t="s">
        <v>496</v>
      </c>
      <c r="C67" s="7">
        <v>7</v>
      </c>
      <c r="D67" t="s">
        <v>497</v>
      </c>
      <c r="E67" s="7">
        <v>4</v>
      </c>
      <c r="F67" s="45">
        <v>4.5938657000000001E-2</v>
      </c>
      <c r="G67" s="45">
        <v>3.2189814999999997E-2</v>
      </c>
      <c r="H67" s="45">
        <v>4.9548610999999999E-2</v>
      </c>
      <c r="I67" s="45">
        <v>3.4313656999999997E-2</v>
      </c>
      <c r="J67" s="45"/>
      <c r="K67" s="45"/>
      <c r="L67" s="45"/>
      <c r="M67" s="45"/>
      <c r="N67" s="45">
        <v>0.16199074099999999</v>
      </c>
      <c r="O67" s="35"/>
      <c r="P67" s="79"/>
      <c r="Q67" s="80"/>
    </row>
    <row r="68" spans="1:17" x14ac:dyDescent="0.25">
      <c r="A68" s="44"/>
      <c r="B68" s="7"/>
      <c r="C68" s="7"/>
      <c r="D68"/>
      <c r="E68" s="7"/>
      <c r="F68" s="45"/>
      <c r="G68" s="45"/>
      <c r="H68" s="45"/>
      <c r="I68" s="45"/>
      <c r="J68" s="45"/>
      <c r="K68" s="45"/>
      <c r="L68" s="45"/>
      <c r="M68" s="45"/>
      <c r="N68" s="45"/>
      <c r="O68" s="35"/>
      <c r="P68" s="79"/>
      <c r="Q68" s="80"/>
    </row>
    <row r="69" spans="1:17" x14ac:dyDescent="0.25">
      <c r="A69" s="44" t="s">
        <v>130</v>
      </c>
      <c r="B69" s="7" t="s">
        <v>231</v>
      </c>
      <c r="C69" s="7">
        <v>1</v>
      </c>
      <c r="D69" t="s">
        <v>498</v>
      </c>
      <c r="E69" s="7">
        <v>4</v>
      </c>
      <c r="F69" s="45">
        <v>2.0120369999999999E-2</v>
      </c>
      <c r="G69" s="45">
        <v>2.3665509000000001E-2</v>
      </c>
      <c r="H69" s="45">
        <v>2.1171295999999999E-2</v>
      </c>
      <c r="I69" s="45">
        <v>2.4781250000000001E-2</v>
      </c>
      <c r="J69" s="45"/>
      <c r="K69" s="45"/>
      <c r="L69" s="45"/>
      <c r="M69" s="45"/>
      <c r="N69" s="45">
        <v>8.9738425999999996E-2</v>
      </c>
      <c r="O69" s="82"/>
      <c r="P69" s="79"/>
      <c r="Q69" s="80"/>
    </row>
    <row r="70" spans="1:17" x14ac:dyDescent="0.25">
      <c r="A70" s="44" t="s">
        <v>130</v>
      </c>
      <c r="B70" s="7" t="s">
        <v>499</v>
      </c>
      <c r="C70" s="7">
        <v>2</v>
      </c>
      <c r="D70" t="s">
        <v>500</v>
      </c>
      <c r="E70" s="7">
        <v>4</v>
      </c>
      <c r="F70" s="45">
        <v>2.4287037000000001E-2</v>
      </c>
      <c r="G70" s="45">
        <v>2.6505786999999999E-2</v>
      </c>
      <c r="H70" s="45">
        <v>2.5119213000000001E-2</v>
      </c>
      <c r="I70" s="45">
        <v>2.7375E-2</v>
      </c>
      <c r="J70" s="45"/>
      <c r="K70" s="45"/>
      <c r="L70" s="45"/>
      <c r="M70" s="45"/>
      <c r="N70" s="45">
        <v>0.103287037</v>
      </c>
      <c r="O70" s="78"/>
      <c r="P70" s="79"/>
      <c r="Q70" s="80"/>
    </row>
    <row r="71" spans="1:17" x14ac:dyDescent="0.25">
      <c r="A71" s="44" t="s">
        <v>130</v>
      </c>
      <c r="B71" s="7" t="s">
        <v>235</v>
      </c>
      <c r="C71" s="7">
        <v>3</v>
      </c>
      <c r="D71" t="s">
        <v>501</v>
      </c>
      <c r="E71" s="7">
        <v>3</v>
      </c>
      <c r="F71" s="45">
        <v>2.5458333E-2</v>
      </c>
      <c r="G71" s="45">
        <v>2.6357638999999999E-2</v>
      </c>
      <c r="H71" s="45">
        <v>2.8246528E-2</v>
      </c>
      <c r="I71" s="45"/>
      <c r="J71" s="45"/>
      <c r="K71" s="45"/>
      <c r="L71" s="45"/>
      <c r="M71" s="45"/>
      <c r="N71" s="45">
        <v>8.0062499999999995E-2</v>
      </c>
      <c r="O71" s="81"/>
      <c r="P71" s="79"/>
      <c r="Q71" s="80"/>
    </row>
    <row r="72" spans="1:17" x14ac:dyDescent="0.25">
      <c r="A72" s="44" t="s">
        <v>130</v>
      </c>
      <c r="B72" s="7" t="s">
        <v>239</v>
      </c>
      <c r="C72" s="7">
        <v>4</v>
      </c>
      <c r="D72" t="s">
        <v>502</v>
      </c>
      <c r="E72" s="7">
        <v>3</v>
      </c>
      <c r="F72" s="45">
        <v>3.250463E-2</v>
      </c>
      <c r="G72" s="45">
        <v>2.8303241E-2</v>
      </c>
      <c r="H72" s="45">
        <v>2.8939815000000001E-2</v>
      </c>
      <c r="I72" s="45"/>
      <c r="J72" s="45"/>
      <c r="K72" s="45"/>
      <c r="L72" s="45"/>
      <c r="M72" s="45"/>
      <c r="N72" s="45">
        <v>8.9747684999999994E-2</v>
      </c>
      <c r="O72" s="82"/>
      <c r="P72" s="79"/>
      <c r="Q72" s="80"/>
    </row>
    <row r="73" spans="1:17" x14ac:dyDescent="0.25">
      <c r="A73" s="44"/>
      <c r="B73" s="7"/>
      <c r="C73" s="7"/>
      <c r="D73"/>
      <c r="E73" s="7"/>
      <c r="F73" s="45"/>
      <c r="G73" s="45"/>
      <c r="H73" s="45"/>
      <c r="I73" s="45"/>
      <c r="J73" s="45"/>
      <c r="K73" s="45"/>
      <c r="L73" s="45"/>
      <c r="M73" s="45"/>
      <c r="N73" s="45"/>
      <c r="O73" s="82"/>
      <c r="P73" s="79"/>
      <c r="Q73" s="80"/>
    </row>
    <row r="74" spans="1:17" x14ac:dyDescent="0.25">
      <c r="A74" s="44" t="s">
        <v>134</v>
      </c>
      <c r="B74" s="7" t="s">
        <v>225</v>
      </c>
      <c r="C74" s="7">
        <v>1</v>
      </c>
      <c r="D74" t="s">
        <v>503</v>
      </c>
      <c r="E74" s="7">
        <v>7</v>
      </c>
      <c r="F74" s="45">
        <v>2.3861111000000001E-2</v>
      </c>
      <c r="G74" s="45">
        <v>2.3855324000000001E-2</v>
      </c>
      <c r="H74" s="45">
        <v>2.3680555999999998E-2</v>
      </c>
      <c r="I74" s="45">
        <v>2.5023147999999999E-2</v>
      </c>
      <c r="J74" s="45">
        <v>2.5564815000000001E-2</v>
      </c>
      <c r="K74" s="45">
        <v>2.5943286999999999E-2</v>
      </c>
      <c r="L74" s="45">
        <v>2.5429397999999999E-2</v>
      </c>
      <c r="M74" s="45"/>
      <c r="N74" s="45">
        <v>0.17335763900000001</v>
      </c>
      <c r="O74" s="82"/>
      <c r="P74" s="79"/>
      <c r="Q74" s="80"/>
    </row>
    <row r="75" spans="1:17" x14ac:dyDescent="0.25">
      <c r="A75" s="44" t="s">
        <v>134</v>
      </c>
      <c r="B75" s="7" t="s">
        <v>504</v>
      </c>
      <c r="C75" s="7">
        <v>2</v>
      </c>
      <c r="D75" t="s">
        <v>505</v>
      </c>
      <c r="E75" s="7">
        <v>7</v>
      </c>
      <c r="F75" s="45">
        <v>2.8494213000000001E-2</v>
      </c>
      <c r="G75" s="45">
        <v>3.2311342999999999E-2</v>
      </c>
      <c r="H75" s="45">
        <v>2.2127315000000002E-2</v>
      </c>
      <c r="I75" s="45">
        <v>2.2704861E-2</v>
      </c>
      <c r="J75" s="45">
        <v>2.4031250000000001E-2</v>
      </c>
      <c r="K75" s="45">
        <v>2.3054398E-2</v>
      </c>
      <c r="L75" s="45">
        <v>2.7802082999999998E-2</v>
      </c>
      <c r="M75" s="45"/>
      <c r="N75" s="45">
        <v>0.180525463</v>
      </c>
      <c r="O75" s="82"/>
      <c r="P75" s="79"/>
      <c r="Q75" s="80"/>
    </row>
    <row r="76" spans="1:17" x14ac:dyDescent="0.25">
      <c r="A76" s="44" t="s">
        <v>134</v>
      </c>
      <c r="B76" s="7" t="s">
        <v>506</v>
      </c>
      <c r="C76" s="7">
        <v>3</v>
      </c>
      <c r="D76" t="s">
        <v>507</v>
      </c>
      <c r="E76" s="7">
        <v>7</v>
      </c>
      <c r="F76" s="45">
        <v>2.4923610999999998E-2</v>
      </c>
      <c r="G76" s="45">
        <v>2.7231480999999998E-2</v>
      </c>
      <c r="H76" s="45">
        <v>2.5490741000000001E-2</v>
      </c>
      <c r="I76" s="45">
        <v>2.7459490999999999E-2</v>
      </c>
      <c r="J76" s="45">
        <v>2.559838E-2</v>
      </c>
      <c r="K76" s="45">
        <v>2.8344906999999999E-2</v>
      </c>
      <c r="L76" s="45">
        <v>2.6678240999999998E-2</v>
      </c>
      <c r="M76" s="45"/>
      <c r="N76" s="45">
        <v>0.185726852</v>
      </c>
      <c r="O76" s="82"/>
      <c r="P76" s="79"/>
      <c r="Q76" s="80"/>
    </row>
    <row r="77" spans="1:17" x14ac:dyDescent="0.25">
      <c r="A77" s="44" t="s">
        <v>134</v>
      </c>
      <c r="B77" s="7" t="s">
        <v>223</v>
      </c>
      <c r="C77" s="7">
        <v>4</v>
      </c>
      <c r="D77" t="s">
        <v>508</v>
      </c>
      <c r="E77" s="7">
        <v>6</v>
      </c>
      <c r="F77" s="45">
        <v>2.5313657E-2</v>
      </c>
      <c r="G77" s="45">
        <v>2.8407406999999999E-2</v>
      </c>
      <c r="H77" s="45">
        <v>2.7207176E-2</v>
      </c>
      <c r="I77" s="45">
        <v>2.8461805999999999E-2</v>
      </c>
      <c r="J77" s="45">
        <v>2.8096065E-2</v>
      </c>
      <c r="K77" s="45">
        <v>2.9195602000000001E-2</v>
      </c>
      <c r="L77" s="45"/>
      <c r="M77" s="45"/>
      <c r="N77" s="45">
        <v>0.16668171300000001</v>
      </c>
      <c r="O77" s="82"/>
      <c r="P77" s="79"/>
      <c r="Q77" s="80"/>
    </row>
    <row r="78" spans="1:17" x14ac:dyDescent="0.25">
      <c r="A78" s="44" t="s">
        <v>134</v>
      </c>
      <c r="B78" s="7" t="s">
        <v>229</v>
      </c>
      <c r="C78" s="7">
        <v>5</v>
      </c>
      <c r="D78" t="s">
        <v>509</v>
      </c>
      <c r="E78" s="7">
        <v>6</v>
      </c>
      <c r="F78" s="45">
        <v>2.7120370000000001E-2</v>
      </c>
      <c r="G78" s="45">
        <v>2.8631943999999999E-2</v>
      </c>
      <c r="H78" s="45">
        <v>2.7002314999999999E-2</v>
      </c>
      <c r="I78" s="45">
        <v>3.0215278000000002E-2</v>
      </c>
      <c r="J78" s="45">
        <v>2.7990741E-2</v>
      </c>
      <c r="K78" s="45">
        <v>3.0782407000000001E-2</v>
      </c>
      <c r="L78" s="45"/>
      <c r="M78" s="45"/>
      <c r="N78" s="45">
        <v>0.17174305600000001</v>
      </c>
      <c r="O78" s="82"/>
      <c r="P78" s="79"/>
      <c r="Q78" s="80"/>
    </row>
    <row r="79" spans="1:17" x14ac:dyDescent="0.25">
      <c r="A79" s="44" t="s">
        <v>134</v>
      </c>
      <c r="B79" s="7" t="s">
        <v>227</v>
      </c>
      <c r="C79" s="7">
        <v>6</v>
      </c>
      <c r="D79" t="s">
        <v>510</v>
      </c>
      <c r="E79" s="7">
        <v>6</v>
      </c>
      <c r="F79" s="45">
        <v>2.8180555999999999E-2</v>
      </c>
      <c r="G79" s="45">
        <v>2.8068287000000001E-2</v>
      </c>
      <c r="H79" s="45">
        <v>2.8777778E-2</v>
      </c>
      <c r="I79" s="45">
        <v>2.9809028000000001E-2</v>
      </c>
      <c r="J79" s="45">
        <v>2.8725694E-2</v>
      </c>
      <c r="K79" s="45">
        <v>3.2643519000000003E-2</v>
      </c>
      <c r="L79" s="45"/>
      <c r="M79" s="45"/>
      <c r="N79" s="45">
        <v>0.17620486099999999</v>
      </c>
      <c r="O79" s="82"/>
      <c r="P79" s="79"/>
      <c r="Q79" s="80"/>
    </row>
    <row r="80" spans="1:17" x14ac:dyDescent="0.25">
      <c r="A80" s="44" t="s">
        <v>134</v>
      </c>
      <c r="B80" s="7" t="s">
        <v>221</v>
      </c>
      <c r="C80" s="7">
        <v>7</v>
      </c>
      <c r="D80" t="s">
        <v>511</v>
      </c>
      <c r="E80" s="7">
        <v>5</v>
      </c>
      <c r="F80" s="45">
        <v>3.2673610999999998E-2</v>
      </c>
      <c r="G80" s="45">
        <v>3.5315972000000001E-2</v>
      </c>
      <c r="H80" s="45">
        <v>3.4084491000000001E-2</v>
      </c>
      <c r="I80" s="45">
        <v>3.7775463000000002E-2</v>
      </c>
      <c r="J80" s="45">
        <v>3.5777778000000003E-2</v>
      </c>
      <c r="K80" s="45"/>
      <c r="L80" s="45"/>
      <c r="M80" s="45"/>
      <c r="N80" s="45">
        <v>0.17562731500000001</v>
      </c>
      <c r="O80" s="82"/>
      <c r="P80" s="79"/>
      <c r="Q80" s="80"/>
    </row>
    <row r="81" spans="1:17" x14ac:dyDescent="0.25">
      <c r="A81" s="44"/>
      <c r="B81" s="7"/>
      <c r="C81" s="7"/>
      <c r="D81"/>
      <c r="E81" s="7"/>
      <c r="F81" s="45"/>
      <c r="G81" s="45"/>
      <c r="H81" s="45"/>
      <c r="I81" s="45"/>
      <c r="J81" s="45"/>
      <c r="K81" s="45"/>
      <c r="L81" s="45"/>
      <c r="M81" s="45"/>
      <c r="N81" s="45"/>
      <c r="O81" s="82"/>
      <c r="P81" s="79"/>
      <c r="Q81" s="80"/>
    </row>
    <row r="82" spans="1:17" x14ac:dyDescent="0.25">
      <c r="A82" s="44" t="s">
        <v>146</v>
      </c>
      <c r="B82" s="7" t="s">
        <v>512</v>
      </c>
      <c r="C82" s="7">
        <v>1</v>
      </c>
      <c r="D82" t="s">
        <v>513</v>
      </c>
      <c r="E82" s="7">
        <v>7</v>
      </c>
      <c r="F82" s="45">
        <v>2.6754630000000001E-2</v>
      </c>
      <c r="G82" s="45">
        <v>2.4118055999999999E-2</v>
      </c>
      <c r="H82" s="45">
        <v>2.7776619999999998E-2</v>
      </c>
      <c r="I82" s="45">
        <v>2.396875E-2</v>
      </c>
      <c r="J82" s="45">
        <v>2.7785879999999999E-2</v>
      </c>
      <c r="K82" s="45">
        <v>2.4515045999999999E-2</v>
      </c>
      <c r="L82" s="45">
        <v>2.7533564999999999E-2</v>
      </c>
      <c r="M82" s="45"/>
      <c r="N82" s="45">
        <v>0.18245254599999999</v>
      </c>
      <c r="O82" s="82"/>
      <c r="P82" s="79"/>
      <c r="Q82" s="80"/>
    </row>
    <row r="83" spans="1:17" x14ac:dyDescent="0.25">
      <c r="A83" s="44" t="s">
        <v>146</v>
      </c>
      <c r="B83" s="7" t="s">
        <v>514</v>
      </c>
      <c r="C83" s="7">
        <v>2</v>
      </c>
      <c r="D83" t="s">
        <v>515</v>
      </c>
      <c r="E83" s="7">
        <v>7</v>
      </c>
      <c r="F83" s="45">
        <v>2.7023148E-2</v>
      </c>
      <c r="G83" s="45">
        <v>2.7202546000000001E-2</v>
      </c>
      <c r="H83" s="45">
        <v>2.7457176E-2</v>
      </c>
      <c r="I83" s="45">
        <v>2.5299769E-2</v>
      </c>
      <c r="J83" s="45">
        <v>2.6657407000000001E-2</v>
      </c>
      <c r="K83" s="45">
        <v>2.8394676000000001E-2</v>
      </c>
      <c r="L83" s="45">
        <v>2.9444444E-2</v>
      </c>
      <c r="M83" s="45"/>
      <c r="N83" s="45">
        <v>0.19147916700000001</v>
      </c>
      <c r="O83" s="82"/>
      <c r="P83" s="79"/>
      <c r="Q83" s="80"/>
    </row>
    <row r="84" spans="1:17" x14ac:dyDescent="0.25">
      <c r="A84" s="44" t="s">
        <v>146</v>
      </c>
      <c r="B84" s="7" t="s">
        <v>243</v>
      </c>
      <c r="C84" s="7">
        <v>3</v>
      </c>
      <c r="D84" t="s">
        <v>516</v>
      </c>
      <c r="E84" s="7">
        <v>6</v>
      </c>
      <c r="F84" s="45">
        <v>3.0667824E-2</v>
      </c>
      <c r="G84" s="45">
        <v>3.5415508999999998E-2</v>
      </c>
      <c r="H84" s="45">
        <v>2.6315972E-2</v>
      </c>
      <c r="I84" s="45">
        <v>2.7203703999999999E-2</v>
      </c>
      <c r="J84" s="45">
        <v>2.7888889E-2</v>
      </c>
      <c r="K84" s="45">
        <v>2.7649305999999998E-2</v>
      </c>
      <c r="L84" s="45"/>
      <c r="M84" s="45"/>
      <c r="N84" s="45">
        <v>0.17514120399999999</v>
      </c>
      <c r="O84" s="82"/>
      <c r="P84" s="79"/>
      <c r="Q84" s="80"/>
    </row>
    <row r="85" spans="1:17" x14ac:dyDescent="0.25">
      <c r="A85" s="44" t="s">
        <v>146</v>
      </c>
      <c r="B85" s="7" t="s">
        <v>517</v>
      </c>
      <c r="C85" s="7">
        <v>4</v>
      </c>
      <c r="D85" t="s">
        <v>518</v>
      </c>
      <c r="E85" s="7">
        <v>6</v>
      </c>
      <c r="F85" s="45">
        <v>2.7734953999999999E-2</v>
      </c>
      <c r="G85" s="45">
        <v>3.0752314999999999E-2</v>
      </c>
      <c r="H85" s="45">
        <v>2.8030092999999999E-2</v>
      </c>
      <c r="I85" s="45">
        <v>3.0990740999999999E-2</v>
      </c>
      <c r="J85" s="45">
        <v>2.8767361000000002E-2</v>
      </c>
      <c r="K85" s="45">
        <v>3.0997685000000001E-2</v>
      </c>
      <c r="L85" s="45"/>
      <c r="M85" s="45"/>
      <c r="N85" s="45">
        <v>0.17727314799999999</v>
      </c>
      <c r="O85" s="82"/>
      <c r="P85" s="79"/>
      <c r="Q85" s="80"/>
    </row>
    <row r="86" spans="1:17" x14ac:dyDescent="0.25">
      <c r="A86" s="44" t="s">
        <v>146</v>
      </c>
      <c r="B86" s="7" t="s">
        <v>519</v>
      </c>
      <c r="C86" s="7">
        <v>5</v>
      </c>
      <c r="D86" t="s">
        <v>520</v>
      </c>
      <c r="E86" s="7">
        <v>6</v>
      </c>
      <c r="F86" s="45">
        <v>2.6950231000000002E-2</v>
      </c>
      <c r="G86" s="45">
        <v>2.5866897999999999E-2</v>
      </c>
      <c r="H86" s="45">
        <v>3.5416666999999999E-2</v>
      </c>
      <c r="I86" s="45">
        <v>3.9550926E-2</v>
      </c>
      <c r="J86" s="45">
        <v>2.5023147999999999E-2</v>
      </c>
      <c r="K86" s="45">
        <v>3.1144676E-2</v>
      </c>
      <c r="L86" s="45"/>
      <c r="M86" s="45"/>
      <c r="N86" s="45">
        <v>0.18395254599999999</v>
      </c>
      <c r="O86" s="82"/>
      <c r="P86" s="79"/>
      <c r="Q86" s="80"/>
    </row>
    <row r="87" spans="1:17" x14ac:dyDescent="0.25">
      <c r="A87" s="44" t="s">
        <v>146</v>
      </c>
      <c r="B87" s="7" t="s">
        <v>245</v>
      </c>
      <c r="C87" s="7">
        <v>6</v>
      </c>
      <c r="D87" t="s">
        <v>521</v>
      </c>
      <c r="E87" s="7">
        <v>6</v>
      </c>
      <c r="F87" s="45">
        <v>3.1443287E-2</v>
      </c>
      <c r="G87" s="45">
        <v>3.269213E-2</v>
      </c>
      <c r="H87" s="45">
        <v>3.2521991E-2</v>
      </c>
      <c r="I87" s="45">
        <v>3.3581018999999997E-2</v>
      </c>
      <c r="J87" s="45">
        <v>3.5026620000000001E-2</v>
      </c>
      <c r="K87" s="45">
        <v>3.6376156999999999E-2</v>
      </c>
      <c r="L87" s="45"/>
      <c r="M87" s="45"/>
      <c r="N87" s="45">
        <v>0.20164120399999999</v>
      </c>
      <c r="O87" s="82"/>
      <c r="P87" s="79"/>
      <c r="Q87" s="80"/>
    </row>
    <row r="88" spans="1:17" x14ac:dyDescent="0.25">
      <c r="A88" s="44" t="s">
        <v>146</v>
      </c>
      <c r="B88" s="7" t="s">
        <v>522</v>
      </c>
      <c r="C88" s="7">
        <v>7</v>
      </c>
      <c r="D88" t="s">
        <v>523</v>
      </c>
      <c r="E88" s="7">
        <v>5</v>
      </c>
      <c r="F88" s="45">
        <v>3.2652778E-2</v>
      </c>
      <c r="G88" s="45">
        <v>3.8521990999999998E-2</v>
      </c>
      <c r="H88" s="45">
        <v>3.2248842999999999E-2</v>
      </c>
      <c r="I88" s="45">
        <v>4.0265045999999999E-2</v>
      </c>
      <c r="J88" s="45">
        <v>3.2577545999999999E-2</v>
      </c>
      <c r="K88" s="45"/>
      <c r="L88" s="45"/>
      <c r="M88" s="45"/>
      <c r="N88" s="45">
        <v>0.17626620400000001</v>
      </c>
      <c r="O88" s="82"/>
      <c r="P88" s="79"/>
      <c r="Q88" s="80"/>
    </row>
    <row r="89" spans="1:17" x14ac:dyDescent="0.25">
      <c r="A89" s="44" t="s">
        <v>146</v>
      </c>
      <c r="B89" s="7" t="s">
        <v>524</v>
      </c>
      <c r="C89" s="7">
        <v>8</v>
      </c>
      <c r="D89" t="s">
        <v>525</v>
      </c>
      <c r="E89" s="7">
        <v>4</v>
      </c>
      <c r="F89" s="45">
        <v>3.7585647999999999E-2</v>
      </c>
      <c r="G89" s="45">
        <v>4.8473380000000003E-2</v>
      </c>
      <c r="H89" s="45">
        <v>4.1798610999999999E-2</v>
      </c>
      <c r="I89" s="45">
        <v>5.2821759000000003E-2</v>
      </c>
      <c r="J89" s="45"/>
      <c r="K89" s="45"/>
      <c r="L89" s="45"/>
      <c r="M89" s="45"/>
      <c r="N89" s="45">
        <v>0.18067939799999999</v>
      </c>
      <c r="O89" s="82"/>
      <c r="P89" s="79"/>
      <c r="Q89" s="80"/>
    </row>
    <row r="90" spans="1:17" x14ac:dyDescent="0.25">
      <c r="A90" s="44"/>
      <c r="B90" s="7"/>
      <c r="C90" s="7"/>
      <c r="D90"/>
      <c r="E90" s="7"/>
      <c r="F90" s="45"/>
      <c r="G90" s="45"/>
      <c r="H90" s="45"/>
      <c r="I90" s="45"/>
      <c r="J90" s="45"/>
      <c r="K90" s="45"/>
      <c r="L90" s="45"/>
      <c r="M90" s="45"/>
      <c r="N90" s="45"/>
      <c r="O90" s="82"/>
      <c r="P90" s="79"/>
      <c r="Q90" s="80"/>
    </row>
    <row r="91" spans="1:17" x14ac:dyDescent="0.25">
      <c r="A91" s="44" t="s">
        <v>150</v>
      </c>
      <c r="B91" s="7">
        <v>502</v>
      </c>
      <c r="C91" s="7">
        <v>1</v>
      </c>
      <c r="D91" t="s">
        <v>526</v>
      </c>
      <c r="E91" s="7">
        <v>7</v>
      </c>
      <c r="F91" s="45">
        <v>2.2920138999999999E-2</v>
      </c>
      <c r="G91" s="45">
        <v>2.5532407E-2</v>
      </c>
      <c r="H91" s="45">
        <v>2.4928241E-2</v>
      </c>
      <c r="I91" s="45">
        <v>2.5678241000000001E-2</v>
      </c>
      <c r="J91" s="45">
        <v>2.6631944000000001E-2</v>
      </c>
      <c r="K91" s="45">
        <v>2.9246528000000001E-2</v>
      </c>
      <c r="L91" s="45">
        <v>2.7526620000000002E-2</v>
      </c>
      <c r="M91" s="45"/>
      <c r="N91" s="45">
        <v>0.18246412000000001</v>
      </c>
      <c r="O91" s="39">
        <v>500</v>
      </c>
      <c r="P91" s="79">
        <v>1</v>
      </c>
      <c r="Q91" s="80">
        <f t="shared" ref="Q91:Q95" si="1">O91*P91</f>
        <v>500</v>
      </c>
    </row>
    <row r="92" spans="1:17" x14ac:dyDescent="0.25">
      <c r="A92" s="44" t="s">
        <v>150</v>
      </c>
      <c r="B92" s="7">
        <v>504</v>
      </c>
      <c r="C92" s="7">
        <v>2</v>
      </c>
      <c r="D92" t="s">
        <v>527</v>
      </c>
      <c r="E92" s="7">
        <v>6</v>
      </c>
      <c r="F92" s="45">
        <v>2.6387731000000001E-2</v>
      </c>
      <c r="G92" s="45">
        <v>2.7097222000000001E-2</v>
      </c>
      <c r="H92" s="45">
        <v>2.8028935000000001E-2</v>
      </c>
      <c r="I92" s="45">
        <v>3.15625E-2</v>
      </c>
      <c r="J92" s="45">
        <v>3.3555556E-2</v>
      </c>
      <c r="K92" s="45">
        <v>3.3311343E-2</v>
      </c>
      <c r="L92" s="45"/>
      <c r="M92" s="45"/>
      <c r="N92" s="45">
        <v>0.17994328700000001</v>
      </c>
      <c r="O92" s="35">
        <v>450</v>
      </c>
      <c r="P92" s="79">
        <v>1</v>
      </c>
      <c r="Q92" s="80">
        <f t="shared" si="1"/>
        <v>450</v>
      </c>
    </row>
    <row r="93" spans="1:17" x14ac:dyDescent="0.25">
      <c r="A93" s="44" t="s">
        <v>150</v>
      </c>
      <c r="B93" s="7">
        <v>501</v>
      </c>
      <c r="C93" s="7">
        <v>3</v>
      </c>
      <c r="D93" t="s">
        <v>151</v>
      </c>
      <c r="E93" s="7">
        <v>6</v>
      </c>
      <c r="F93" s="45">
        <v>2.7133101999999999E-2</v>
      </c>
      <c r="G93" s="45">
        <v>3.1071759000000001E-2</v>
      </c>
      <c r="H93" s="45">
        <v>2.9907407E-2</v>
      </c>
      <c r="I93" s="45">
        <v>3.2431713000000001E-2</v>
      </c>
      <c r="J93" s="45">
        <v>3.1415509000000001E-2</v>
      </c>
      <c r="K93" s="45">
        <v>3.0070601999999998E-2</v>
      </c>
      <c r="L93" s="45"/>
      <c r="M93" s="45"/>
      <c r="N93" s="45">
        <v>0.182030093</v>
      </c>
      <c r="O93" s="35">
        <v>420</v>
      </c>
      <c r="P93" s="79">
        <v>1</v>
      </c>
      <c r="Q93" s="80">
        <f t="shared" si="1"/>
        <v>420</v>
      </c>
    </row>
    <row r="94" spans="1:17" x14ac:dyDescent="0.25">
      <c r="A94" s="44" t="s">
        <v>150</v>
      </c>
      <c r="B94" s="7">
        <v>505</v>
      </c>
      <c r="C94" s="7">
        <v>4</v>
      </c>
      <c r="D94" t="s">
        <v>528</v>
      </c>
      <c r="E94" s="7">
        <v>4</v>
      </c>
      <c r="F94" s="45">
        <v>3.0671296000000001E-2</v>
      </c>
      <c r="G94" s="45">
        <v>3.3465278000000001E-2</v>
      </c>
      <c r="H94" s="45">
        <v>4.0325231000000003E-2</v>
      </c>
      <c r="I94" s="45">
        <v>4.5824073999999999E-2</v>
      </c>
      <c r="J94" s="45"/>
      <c r="K94" s="45"/>
      <c r="L94" s="45"/>
      <c r="M94" s="45"/>
      <c r="N94" s="45">
        <v>0.15028588000000001</v>
      </c>
      <c r="O94" s="35">
        <v>400</v>
      </c>
      <c r="P94" s="79">
        <v>1</v>
      </c>
      <c r="Q94" s="80">
        <f t="shared" si="1"/>
        <v>400</v>
      </c>
    </row>
    <row r="95" spans="1:17" x14ac:dyDescent="0.25">
      <c r="A95" s="44" t="s">
        <v>150</v>
      </c>
      <c r="B95" s="7">
        <v>506</v>
      </c>
      <c r="C95" s="7">
        <v>5</v>
      </c>
      <c r="D95" t="s">
        <v>529</v>
      </c>
      <c r="E95" s="7">
        <v>4</v>
      </c>
      <c r="F95" s="45">
        <v>3.3550926000000002E-2</v>
      </c>
      <c r="G95" s="45">
        <v>3.3423610999999999E-2</v>
      </c>
      <c r="H95" s="45">
        <v>4.0645832999999999E-2</v>
      </c>
      <c r="I95" s="45">
        <v>5.0641204000000002E-2</v>
      </c>
      <c r="J95" s="45"/>
      <c r="K95" s="45"/>
      <c r="L95" s="45"/>
      <c r="M95" s="45"/>
      <c r="N95" s="45">
        <v>0.15826157399999999</v>
      </c>
      <c r="O95" s="35">
        <v>390</v>
      </c>
      <c r="P95" s="79">
        <v>1</v>
      </c>
      <c r="Q95" s="80">
        <f t="shared" si="1"/>
        <v>390</v>
      </c>
    </row>
    <row r="96" spans="1:17" x14ac:dyDescent="0.25">
      <c r="A96" s="49"/>
      <c r="B96" s="7"/>
      <c r="C96" s="7"/>
      <c r="D96"/>
      <c r="E96" s="7"/>
      <c r="F96" s="45"/>
      <c r="G96" s="45"/>
      <c r="H96" s="45"/>
      <c r="I96" s="45"/>
      <c r="J96" s="45"/>
      <c r="K96" s="45"/>
      <c r="L96" s="45"/>
      <c r="M96" s="45"/>
      <c r="N96" s="45"/>
      <c r="O96" s="35"/>
      <c r="P96" s="79"/>
      <c r="Q96" s="80"/>
    </row>
    <row r="97" spans="1:17" x14ac:dyDescent="0.25">
      <c r="A97" s="49"/>
      <c r="B97" s="7"/>
      <c r="C97" s="7"/>
      <c r="D97"/>
      <c r="E97" s="7"/>
      <c r="F97" s="45"/>
      <c r="G97" s="45"/>
      <c r="H97" s="45"/>
      <c r="I97" s="45"/>
      <c r="J97" s="45"/>
      <c r="K97" s="45"/>
      <c r="L97" s="45"/>
      <c r="M97" s="45"/>
      <c r="N97" s="45"/>
      <c r="O97" s="35"/>
      <c r="P97" s="79"/>
      <c r="Q97" s="80"/>
    </row>
    <row r="98" spans="1:17" x14ac:dyDescent="0.25">
      <c r="A98" s="49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45"/>
      <c r="N98" s="45"/>
      <c r="O98" s="78"/>
      <c r="P98" s="79"/>
      <c r="Q98" s="80"/>
    </row>
    <row r="99" spans="1:17" x14ac:dyDescent="0.25">
      <c r="A99" s="49"/>
      <c r="B99" s="7"/>
      <c r="C99" s="7"/>
      <c r="D99"/>
      <c r="E99" s="7"/>
      <c r="F99" s="45"/>
      <c r="G99" s="45"/>
      <c r="H99" s="45"/>
      <c r="I99" s="45"/>
      <c r="J99" s="45"/>
      <c r="K99" s="45"/>
      <c r="L99" s="45"/>
      <c r="M99" s="45"/>
      <c r="N99" s="45"/>
      <c r="O99" s="78"/>
      <c r="P99" s="79"/>
      <c r="Q99" s="80"/>
    </row>
    <row r="100" spans="1:17" x14ac:dyDescent="0.25">
      <c r="A100" s="49"/>
      <c r="B100" s="7"/>
      <c r="C100" s="7"/>
      <c r="D100"/>
      <c r="E100" s="7"/>
      <c r="F100" s="45"/>
      <c r="G100" s="45"/>
      <c r="H100" s="45"/>
      <c r="I100" s="45"/>
      <c r="J100" s="45"/>
      <c r="K100" s="45"/>
      <c r="L100" s="45"/>
      <c r="M100" s="45"/>
      <c r="N100" s="45"/>
      <c r="O100" s="78"/>
      <c r="P100" s="79"/>
      <c r="Q100" s="80"/>
    </row>
    <row r="101" spans="1:17" x14ac:dyDescent="0.25">
      <c r="A101" s="49"/>
      <c r="B101" s="7"/>
      <c r="C101" s="7"/>
      <c r="D101"/>
      <c r="E101" s="7"/>
      <c r="F101" s="45"/>
      <c r="G101" s="45"/>
      <c r="H101" s="45"/>
      <c r="I101" s="45"/>
      <c r="J101" s="45"/>
      <c r="K101" s="45"/>
      <c r="L101" s="45"/>
      <c r="M101" s="45"/>
      <c r="N101" s="45"/>
      <c r="O101" s="78"/>
      <c r="P101" s="79"/>
      <c r="Q101" s="80"/>
    </row>
    <row r="102" spans="1:17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  <c r="M102" s="45"/>
      <c r="N102" s="45"/>
      <c r="O102" s="78"/>
      <c r="P102" s="79"/>
      <c r="Q102" s="80"/>
    </row>
    <row r="103" spans="1:17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  <c r="M103" s="45"/>
      <c r="N103" s="45"/>
      <c r="O103" s="78"/>
      <c r="P103" s="79"/>
      <c r="Q103" s="80"/>
    </row>
    <row r="104" spans="1:17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5"/>
      <c r="N104" s="45"/>
      <c r="O104" s="78"/>
      <c r="P104" s="79"/>
      <c r="Q104" s="80"/>
    </row>
    <row r="105" spans="1:17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5"/>
      <c r="N105" s="45"/>
      <c r="O105" s="78"/>
      <c r="P105" s="79"/>
      <c r="Q105" s="80"/>
    </row>
    <row r="106" spans="1:17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5"/>
      <c r="N106" s="45"/>
      <c r="O106" s="78"/>
      <c r="P106" s="79"/>
      <c r="Q106" s="80"/>
    </row>
    <row r="107" spans="1:17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5"/>
      <c r="N107" s="45"/>
    </row>
    <row r="108" spans="1:17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5"/>
      <c r="N108" s="45"/>
    </row>
    <row r="109" spans="1:17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5"/>
      <c r="N109" s="45"/>
    </row>
    <row r="110" spans="1:17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  <c r="M110" s="45"/>
      <c r="N110" s="45"/>
    </row>
    <row r="111" spans="1:17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1:17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1:14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  <c r="M114" s="45"/>
      <c r="N114" s="45"/>
    </row>
    <row r="115" spans="1:14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  <c r="M115" s="45"/>
      <c r="N115" s="45"/>
    </row>
    <row r="116" spans="1:14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  <c r="M116" s="45"/>
      <c r="N116" s="45"/>
    </row>
    <row r="117" spans="1:14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  <c r="M117" s="45"/>
      <c r="N117" s="45"/>
    </row>
    <row r="118" spans="1:14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  <c r="M118" s="45"/>
      <c r="N118" s="45"/>
    </row>
    <row r="119" spans="1:14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  <c r="M119" s="45"/>
      <c r="N119" s="45"/>
    </row>
    <row r="120" spans="1:14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  <c r="M120" s="45"/>
      <c r="N120" s="45"/>
    </row>
    <row r="121" spans="1:14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  <c r="M121" s="45"/>
      <c r="N121" s="45"/>
    </row>
    <row r="122" spans="1:14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  <c r="M122" s="45"/>
      <c r="N122" s="45"/>
    </row>
    <row r="123" spans="1:14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1:14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  <c r="M124" s="45"/>
      <c r="N124" s="45"/>
    </row>
    <row r="125" spans="1:14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  <c r="M125" s="45"/>
      <c r="N125" s="45"/>
    </row>
    <row r="126" spans="1:14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  <c r="M126" s="45"/>
      <c r="N126" s="45"/>
    </row>
    <row r="127" spans="1:14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14" x14ac:dyDescent="0.25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  <c r="M128" s="45"/>
      <c r="N128" s="45"/>
    </row>
    <row r="129" spans="1:14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  <c r="M129" s="45"/>
      <c r="N129" s="45"/>
    </row>
  </sheetData>
  <mergeCells count="2">
    <mergeCell ref="A1:L1"/>
    <mergeCell ref="A2:N2"/>
  </mergeCells>
  <conditionalFormatting sqref="A4:K113">
    <cfRule type="expression" dxfId="15" priority="9">
      <formula>MOD(ROW(),2)=1</formula>
    </cfRule>
  </conditionalFormatting>
  <conditionalFormatting sqref="L4:L113">
    <cfRule type="expression" dxfId="14" priority="8">
      <formula>MOD(ROW(),2)=1</formula>
    </cfRule>
  </conditionalFormatting>
  <conditionalFormatting sqref="A114:K119">
    <cfRule type="expression" dxfId="13" priority="7">
      <formula>MOD(ROW(),2)=1</formula>
    </cfRule>
  </conditionalFormatting>
  <conditionalFormatting sqref="L114:L119">
    <cfRule type="expression" dxfId="12" priority="6">
      <formula>MOD(ROW(),2)=1</formula>
    </cfRule>
  </conditionalFormatting>
  <conditionalFormatting sqref="A120:K129">
    <cfRule type="expression" dxfId="11" priority="5">
      <formula>MOD(ROW(),2)=1</formula>
    </cfRule>
  </conditionalFormatting>
  <conditionalFormatting sqref="L120:L129">
    <cfRule type="expression" dxfId="10" priority="4">
      <formula>MOD(ROW(),2)=1</formula>
    </cfRule>
  </conditionalFormatting>
  <conditionalFormatting sqref="M4:N113">
    <cfRule type="expression" dxfId="9" priority="3">
      <formula>MOD(ROW(),2)=1</formula>
    </cfRule>
  </conditionalFormatting>
  <conditionalFormatting sqref="M114:N119">
    <cfRule type="expression" dxfId="8" priority="2">
      <formula>MOD(ROW(),2)=1</formula>
    </cfRule>
  </conditionalFormatting>
  <conditionalFormatting sqref="M120:N129">
    <cfRule type="expression" dxfId="7" priority="1">
      <formula>MOD(ROW(),2)=1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view="pageBreakPreview" zoomScale="85" zoomScaleNormal="85" zoomScaleSheetLayoutView="85" workbookViewId="0">
      <selection activeCell="B37" sqref="B37"/>
    </sheetView>
  </sheetViews>
  <sheetFormatPr defaultRowHeight="15" x14ac:dyDescent="0.25"/>
  <cols>
    <col min="1" max="1" width="9.7109375" style="66" bestFit="1" customWidth="1"/>
    <col min="2" max="2" width="10.85546875" style="66" bestFit="1" customWidth="1"/>
    <col min="3" max="3" width="4.140625" style="66" bestFit="1" customWidth="1"/>
    <col min="4" max="4" width="34.140625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2" width="11.42578125" style="66" hidden="1" customWidth="1"/>
    <col min="13" max="13" width="10.85546875" style="66" hidden="1" customWidth="1"/>
    <col min="14" max="15" width="10.85546875" customWidth="1"/>
  </cols>
  <sheetData>
    <row r="1" spans="1:15" s="65" customFormat="1" ht="79.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64"/>
    </row>
    <row r="2" spans="1:15" s="65" customFormat="1" ht="36.75" thickBot="1" x14ac:dyDescent="0.3">
      <c r="A2" s="120" t="s">
        <v>530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06"/>
      <c r="M2" s="64"/>
    </row>
    <row r="3" spans="1:15" ht="39.7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3" t="s">
        <v>27</v>
      </c>
      <c r="L3" s="72" t="s">
        <v>153</v>
      </c>
      <c r="M3" s="73" t="s">
        <v>154</v>
      </c>
      <c r="N3" s="74" t="s">
        <v>155</v>
      </c>
      <c r="O3" s="43"/>
    </row>
    <row r="4" spans="1:15" x14ac:dyDescent="0.25">
      <c r="A4" s="44" t="s">
        <v>28</v>
      </c>
      <c r="B4" s="7">
        <v>54</v>
      </c>
      <c r="C4" s="7">
        <v>1</v>
      </c>
      <c r="D4" t="s">
        <v>531</v>
      </c>
      <c r="E4" s="7">
        <v>4</v>
      </c>
      <c r="F4" s="45">
        <v>1.4331019E-2</v>
      </c>
      <c r="G4" s="45">
        <v>1.4722222E-2</v>
      </c>
      <c r="H4" s="45">
        <v>1.5069444E-2</v>
      </c>
      <c r="I4" s="45">
        <v>1.4773148E-2</v>
      </c>
      <c r="J4" s="45"/>
      <c r="K4" s="45">
        <v>5.8895833000000002E-2</v>
      </c>
      <c r="L4" s="39">
        <v>500</v>
      </c>
      <c r="M4" s="79">
        <v>1</v>
      </c>
      <c r="N4" s="80">
        <f>L4*M4</f>
        <v>500</v>
      </c>
      <c r="O4" s="45"/>
    </row>
    <row r="5" spans="1:15" x14ac:dyDescent="0.25">
      <c r="A5" s="44" t="s">
        <v>28</v>
      </c>
      <c r="B5" s="7">
        <v>55</v>
      </c>
      <c r="C5" s="7">
        <v>2</v>
      </c>
      <c r="D5" t="s">
        <v>532</v>
      </c>
      <c r="E5" s="7">
        <v>4</v>
      </c>
      <c r="F5" s="45">
        <v>1.5211806E-2</v>
      </c>
      <c r="G5" s="45">
        <v>1.487963E-2</v>
      </c>
      <c r="H5" s="45">
        <v>1.5115741E-2</v>
      </c>
      <c r="I5" s="45">
        <v>1.5280093E-2</v>
      </c>
      <c r="J5" s="45"/>
      <c r="K5" s="45">
        <v>6.0487269000000003E-2</v>
      </c>
      <c r="L5" s="35">
        <v>450</v>
      </c>
      <c r="M5" s="79">
        <v>1</v>
      </c>
      <c r="N5" s="80">
        <f t="shared" ref="N5:N7" si="0">L5*M5</f>
        <v>450</v>
      </c>
      <c r="O5" s="45"/>
    </row>
    <row r="6" spans="1:15" x14ac:dyDescent="0.25">
      <c r="A6" s="44" t="s">
        <v>28</v>
      </c>
      <c r="B6" s="7">
        <v>56</v>
      </c>
      <c r="C6" s="7">
        <v>3</v>
      </c>
      <c r="D6" t="s">
        <v>533</v>
      </c>
      <c r="E6" s="7">
        <v>4</v>
      </c>
      <c r="F6" s="45">
        <v>1.5087962999999999E-2</v>
      </c>
      <c r="G6" s="45">
        <v>1.5505787E-2</v>
      </c>
      <c r="H6" s="45">
        <v>1.59375E-2</v>
      </c>
      <c r="I6" s="45">
        <v>1.5655092999999998E-2</v>
      </c>
      <c r="J6" s="45"/>
      <c r="K6" s="45">
        <v>6.2186342999999998E-2</v>
      </c>
      <c r="L6" s="35">
        <v>420</v>
      </c>
      <c r="M6" s="79">
        <v>1</v>
      </c>
      <c r="N6" s="80">
        <f t="shared" si="0"/>
        <v>420</v>
      </c>
      <c r="O6" s="45"/>
    </row>
    <row r="7" spans="1:15" x14ac:dyDescent="0.25">
      <c r="A7" s="44" t="s">
        <v>28</v>
      </c>
      <c r="B7" s="7">
        <v>53</v>
      </c>
      <c r="C7" s="7">
        <v>4</v>
      </c>
      <c r="D7" t="s">
        <v>534</v>
      </c>
      <c r="E7" s="7">
        <v>4</v>
      </c>
      <c r="F7" s="45">
        <v>1.7187500000000001E-2</v>
      </c>
      <c r="G7" s="45">
        <v>1.7334491E-2</v>
      </c>
      <c r="H7" s="45">
        <v>1.8179397999999999E-2</v>
      </c>
      <c r="I7" s="45">
        <v>1.8188657E-2</v>
      </c>
      <c r="J7" s="45"/>
      <c r="K7" s="45">
        <v>7.0890045999999998E-2</v>
      </c>
      <c r="L7" s="35">
        <v>400</v>
      </c>
      <c r="M7" s="79">
        <v>1</v>
      </c>
      <c r="N7" s="80">
        <f t="shared" si="0"/>
        <v>400</v>
      </c>
      <c r="O7" s="45"/>
    </row>
    <row r="8" spans="1:15" ht="15.75" thickBot="1" x14ac:dyDescent="0.3">
      <c r="A8" s="44"/>
      <c r="B8" s="7"/>
      <c r="C8" s="7"/>
      <c r="D8"/>
      <c r="E8" s="7"/>
      <c r="F8" s="45"/>
      <c r="G8" s="45"/>
      <c r="H8" s="45"/>
      <c r="I8" s="45"/>
      <c r="J8" s="45"/>
      <c r="K8" s="45"/>
      <c r="L8" s="45"/>
      <c r="M8" s="107"/>
      <c r="N8" s="45"/>
      <c r="O8" s="45"/>
    </row>
    <row r="9" spans="1:15" x14ac:dyDescent="0.25">
      <c r="A9" s="44" t="s">
        <v>42</v>
      </c>
      <c r="B9" s="7">
        <v>105</v>
      </c>
      <c r="C9" s="7">
        <v>1</v>
      </c>
      <c r="D9" t="s">
        <v>535</v>
      </c>
      <c r="E9" s="7">
        <v>3</v>
      </c>
      <c r="F9" s="45">
        <v>1.5837963E-2</v>
      </c>
      <c r="G9" s="45">
        <v>1.6134259000000001E-2</v>
      </c>
      <c r="H9" s="45">
        <v>1.6436342999999999E-2</v>
      </c>
      <c r="I9" s="45"/>
      <c r="J9" s="45"/>
      <c r="K9" s="45">
        <v>4.8408565000000001E-2</v>
      </c>
      <c r="L9" s="110">
        <v>500</v>
      </c>
      <c r="M9" s="111">
        <v>0.8</v>
      </c>
      <c r="N9" s="112">
        <f>L9*M9</f>
        <v>400</v>
      </c>
      <c r="O9" s="45"/>
    </row>
    <row r="10" spans="1:15" x14ac:dyDescent="0.25">
      <c r="A10" s="44" t="s">
        <v>42</v>
      </c>
      <c r="B10" s="7">
        <v>102</v>
      </c>
      <c r="C10" s="7">
        <v>2</v>
      </c>
      <c r="D10" t="s">
        <v>536</v>
      </c>
      <c r="E10" s="7">
        <v>3</v>
      </c>
      <c r="F10" s="45">
        <v>1.6649305999999999E-2</v>
      </c>
      <c r="G10" s="45">
        <v>1.6447916999999999E-2</v>
      </c>
      <c r="H10" s="45">
        <v>1.6811342999999999E-2</v>
      </c>
      <c r="I10" s="45"/>
      <c r="J10" s="45"/>
      <c r="K10" s="45">
        <v>4.9908565000000002E-2</v>
      </c>
      <c r="L10" s="34">
        <v>450</v>
      </c>
      <c r="M10" s="109">
        <v>0.8</v>
      </c>
      <c r="N10" s="82">
        <f t="shared" ref="N10:N14" si="1">L10*M10</f>
        <v>360</v>
      </c>
      <c r="O10" s="45"/>
    </row>
    <row r="11" spans="1:15" x14ac:dyDescent="0.25">
      <c r="A11" s="44" t="s">
        <v>42</v>
      </c>
      <c r="B11" s="7">
        <v>419</v>
      </c>
      <c r="C11" s="7">
        <v>3</v>
      </c>
      <c r="D11" t="s">
        <v>537</v>
      </c>
      <c r="E11" s="7">
        <v>3</v>
      </c>
      <c r="F11" s="45">
        <v>1.6188656999999999E-2</v>
      </c>
      <c r="G11" s="45">
        <v>1.6903934999999998E-2</v>
      </c>
      <c r="H11" s="45">
        <v>1.6966434999999998E-2</v>
      </c>
      <c r="I11" s="45"/>
      <c r="J11" s="45"/>
      <c r="K11" s="45">
        <v>5.0059027999999998E-2</v>
      </c>
      <c r="L11" s="34">
        <v>420</v>
      </c>
      <c r="M11" s="109">
        <v>0.8</v>
      </c>
      <c r="N11" s="82">
        <f t="shared" si="1"/>
        <v>336</v>
      </c>
      <c r="O11" s="45"/>
    </row>
    <row r="12" spans="1:15" x14ac:dyDescent="0.25">
      <c r="A12" s="44" t="s">
        <v>42</v>
      </c>
      <c r="B12" s="7">
        <v>101</v>
      </c>
      <c r="C12" s="7">
        <v>4</v>
      </c>
      <c r="D12" t="s">
        <v>538</v>
      </c>
      <c r="E12" s="7">
        <v>3</v>
      </c>
      <c r="F12" s="45">
        <v>1.8743056000000001E-2</v>
      </c>
      <c r="G12" s="45">
        <v>1.9431713E-2</v>
      </c>
      <c r="H12" s="45">
        <v>1.8806712999999999E-2</v>
      </c>
      <c r="I12" s="45"/>
      <c r="J12" s="45"/>
      <c r="K12" s="45">
        <v>5.6981481E-2</v>
      </c>
      <c r="L12" s="34">
        <v>400</v>
      </c>
      <c r="M12" s="109">
        <v>0.8</v>
      </c>
      <c r="N12" s="82">
        <f t="shared" si="1"/>
        <v>320</v>
      </c>
      <c r="O12" s="45"/>
    </row>
    <row r="13" spans="1:15" x14ac:dyDescent="0.25">
      <c r="A13" s="44" t="s">
        <v>42</v>
      </c>
      <c r="B13" s="7">
        <v>104</v>
      </c>
      <c r="C13" s="7">
        <v>5</v>
      </c>
      <c r="D13" t="s">
        <v>539</v>
      </c>
      <c r="E13" s="7">
        <v>3</v>
      </c>
      <c r="F13" s="45">
        <v>2.2961806000000001E-2</v>
      </c>
      <c r="G13" s="45">
        <v>2.2344907000000001E-2</v>
      </c>
      <c r="H13" s="45">
        <v>2.3025462999999999E-2</v>
      </c>
      <c r="I13" s="45"/>
      <c r="J13" s="45"/>
      <c r="K13" s="45">
        <v>6.8332175999999994E-2</v>
      </c>
      <c r="L13" s="34">
        <v>390</v>
      </c>
      <c r="M13" s="109">
        <v>0.8</v>
      </c>
      <c r="N13" s="82">
        <f t="shared" si="1"/>
        <v>312</v>
      </c>
      <c r="O13" s="45"/>
    </row>
    <row r="14" spans="1:15" ht="15.75" thickBot="1" x14ac:dyDescent="0.3">
      <c r="A14" s="44" t="s">
        <v>42</v>
      </c>
      <c r="B14" s="7">
        <v>103</v>
      </c>
      <c r="C14" s="7">
        <v>6</v>
      </c>
      <c r="D14" t="s">
        <v>540</v>
      </c>
      <c r="E14" s="7">
        <v>3</v>
      </c>
      <c r="F14" s="45">
        <v>2.3403935000000001E-2</v>
      </c>
      <c r="G14" s="45">
        <v>2.3802083000000002E-2</v>
      </c>
      <c r="H14" s="45">
        <v>2.2464120000000001E-2</v>
      </c>
      <c r="I14" s="45"/>
      <c r="J14" s="45"/>
      <c r="K14" s="45">
        <v>6.9670139000000006E-2</v>
      </c>
      <c r="L14" s="36">
        <v>380</v>
      </c>
      <c r="M14" s="113">
        <v>0.8</v>
      </c>
      <c r="N14" s="114">
        <f t="shared" si="1"/>
        <v>304</v>
      </c>
      <c r="O14" s="45"/>
    </row>
    <row r="15" spans="1:15" ht="15.75" thickBot="1" x14ac:dyDescent="0.3">
      <c r="A15" s="44"/>
      <c r="B15" s="7"/>
      <c r="C15" s="7"/>
      <c r="D15"/>
      <c r="E15" s="7"/>
      <c r="F15" s="45"/>
      <c r="G15" s="45"/>
      <c r="H15" s="45"/>
      <c r="I15" s="45"/>
      <c r="J15" s="45"/>
      <c r="K15" s="45"/>
      <c r="L15" s="45"/>
      <c r="M15" s="107"/>
      <c r="N15" s="45"/>
      <c r="O15" s="45"/>
    </row>
    <row r="16" spans="1:15" ht="15.75" thickBot="1" x14ac:dyDescent="0.3">
      <c r="A16" s="44" t="s">
        <v>541</v>
      </c>
      <c r="B16" s="7">
        <v>603</v>
      </c>
      <c r="C16" s="7">
        <v>1</v>
      </c>
      <c r="D16" t="s">
        <v>542</v>
      </c>
      <c r="E16" s="7">
        <v>2</v>
      </c>
      <c r="F16" s="45">
        <v>2.0984954E-2</v>
      </c>
      <c r="G16" s="45">
        <v>2.2292823999999999E-2</v>
      </c>
      <c r="H16" s="45"/>
      <c r="I16" s="45"/>
      <c r="J16" s="45"/>
      <c r="K16" s="45">
        <v>4.3277778000000003E-2</v>
      </c>
      <c r="L16" s="110">
        <v>500</v>
      </c>
      <c r="M16" s="111">
        <v>0.7</v>
      </c>
      <c r="N16" s="112">
        <f>L16*M16</f>
        <v>350</v>
      </c>
      <c r="O16" s="45"/>
    </row>
    <row r="17" spans="1:15" ht="15.75" thickBot="1" x14ac:dyDescent="0.3">
      <c r="A17" s="44" t="s">
        <v>541</v>
      </c>
      <c r="B17" s="7">
        <v>602</v>
      </c>
      <c r="C17" s="7">
        <v>2</v>
      </c>
      <c r="D17" t="s">
        <v>543</v>
      </c>
      <c r="E17" s="7">
        <v>2</v>
      </c>
      <c r="F17" s="45">
        <v>2.2743056000000001E-2</v>
      </c>
      <c r="G17" s="45">
        <v>2.2400462999999999E-2</v>
      </c>
      <c r="H17" s="45"/>
      <c r="I17" s="45"/>
      <c r="J17" s="45"/>
      <c r="K17" s="45">
        <v>4.5143519E-2</v>
      </c>
      <c r="L17" s="34">
        <v>450</v>
      </c>
      <c r="M17" s="111">
        <v>0.7</v>
      </c>
      <c r="N17" s="112">
        <f t="shared" ref="N17:N18" si="2">L17*M17</f>
        <v>315</v>
      </c>
      <c r="O17" s="45"/>
    </row>
    <row r="18" spans="1:15" x14ac:dyDescent="0.25">
      <c r="A18" s="44" t="s">
        <v>541</v>
      </c>
      <c r="B18" s="7">
        <v>601</v>
      </c>
      <c r="C18" s="7">
        <v>3</v>
      </c>
      <c r="D18" t="s">
        <v>544</v>
      </c>
      <c r="E18" s="7">
        <v>2</v>
      </c>
      <c r="F18" s="45">
        <v>2.4280092999999999E-2</v>
      </c>
      <c r="G18" s="45">
        <v>2.5851852000000002E-2</v>
      </c>
      <c r="H18" s="45"/>
      <c r="I18" s="45"/>
      <c r="J18" s="45"/>
      <c r="K18" s="45">
        <v>5.0131943999999998E-2</v>
      </c>
      <c r="L18" s="34">
        <v>420</v>
      </c>
      <c r="M18" s="111">
        <v>0.7</v>
      </c>
      <c r="N18" s="112">
        <f t="shared" si="2"/>
        <v>294</v>
      </c>
      <c r="O18" s="45"/>
    </row>
    <row r="19" spans="1:15" ht="15.75" thickBot="1" x14ac:dyDescent="0.3">
      <c r="A19" s="44"/>
      <c r="B19" s="7"/>
      <c r="C19" s="7"/>
      <c r="D19"/>
      <c r="E19" s="7"/>
      <c r="F19" s="45"/>
      <c r="G19" s="45"/>
      <c r="H19" s="45"/>
      <c r="I19" s="45"/>
      <c r="J19" s="45"/>
      <c r="K19" s="45"/>
      <c r="L19" s="45"/>
      <c r="M19" s="107"/>
      <c r="N19" s="45"/>
      <c r="O19" s="45"/>
    </row>
    <row r="20" spans="1:15" x14ac:dyDescent="0.25">
      <c r="A20" s="44" t="s">
        <v>545</v>
      </c>
      <c r="B20" s="7">
        <v>403</v>
      </c>
      <c r="C20" s="7">
        <v>1</v>
      </c>
      <c r="D20" t="s">
        <v>546</v>
      </c>
      <c r="E20" s="7">
        <v>3</v>
      </c>
      <c r="F20" s="45">
        <v>1.2894676000000001E-2</v>
      </c>
      <c r="G20" s="45">
        <v>1.2999999999999999E-2</v>
      </c>
      <c r="H20" s="45">
        <v>1.2673611E-2</v>
      </c>
      <c r="I20" s="45"/>
      <c r="J20" s="45"/>
      <c r="K20" s="45">
        <v>3.8568287E-2</v>
      </c>
      <c r="L20" s="110">
        <v>500</v>
      </c>
      <c r="M20" s="111">
        <v>1</v>
      </c>
      <c r="N20" s="112">
        <f>L20*M20</f>
        <v>500</v>
      </c>
      <c r="O20" s="45"/>
    </row>
    <row r="21" spans="1:15" x14ac:dyDescent="0.25">
      <c r="A21" s="44" t="s">
        <v>545</v>
      </c>
      <c r="B21" s="7">
        <v>409</v>
      </c>
      <c r="C21" s="7">
        <v>2</v>
      </c>
      <c r="D21" t="s">
        <v>547</v>
      </c>
      <c r="E21" s="7">
        <v>3</v>
      </c>
      <c r="F21" s="45">
        <v>1.5555556E-2</v>
      </c>
      <c r="G21" s="45">
        <v>1.4556713000000001E-2</v>
      </c>
      <c r="H21" s="45">
        <v>1.424537E-2</v>
      </c>
      <c r="I21" s="45"/>
      <c r="J21" s="45"/>
      <c r="K21" s="45">
        <v>4.4357638999999997E-2</v>
      </c>
      <c r="L21" s="34">
        <v>450</v>
      </c>
      <c r="M21" s="109">
        <v>1</v>
      </c>
      <c r="N21" s="82">
        <f t="shared" ref="N21:N31" si="3">L21*M21</f>
        <v>450</v>
      </c>
      <c r="O21" s="45"/>
    </row>
    <row r="22" spans="1:15" x14ac:dyDescent="0.25">
      <c r="A22" s="44" t="s">
        <v>545</v>
      </c>
      <c r="B22" s="7">
        <v>411</v>
      </c>
      <c r="C22" s="7">
        <v>3</v>
      </c>
      <c r="D22" t="s">
        <v>548</v>
      </c>
      <c r="E22" s="7">
        <v>3</v>
      </c>
      <c r="F22" s="45">
        <v>1.5481481E-2</v>
      </c>
      <c r="G22" s="45">
        <v>1.5068287E-2</v>
      </c>
      <c r="H22" s="45">
        <v>1.5483795999999999E-2</v>
      </c>
      <c r="I22" s="45"/>
      <c r="J22" s="45"/>
      <c r="K22" s="45">
        <v>4.6033564999999999E-2</v>
      </c>
      <c r="L22" s="34">
        <v>420</v>
      </c>
      <c r="M22" s="109">
        <v>1</v>
      </c>
      <c r="N22" s="82">
        <f t="shared" si="3"/>
        <v>420</v>
      </c>
      <c r="O22" s="45"/>
    </row>
    <row r="23" spans="1:15" x14ac:dyDescent="0.25">
      <c r="A23" s="44" t="s">
        <v>545</v>
      </c>
      <c r="B23" s="7">
        <v>412</v>
      </c>
      <c r="C23" s="7">
        <v>4</v>
      </c>
      <c r="D23" t="s">
        <v>549</v>
      </c>
      <c r="E23" s="7">
        <v>3</v>
      </c>
      <c r="F23" s="45">
        <v>1.5731480999999999E-2</v>
      </c>
      <c r="G23" s="45">
        <v>1.5416667E-2</v>
      </c>
      <c r="H23" s="45">
        <v>1.4949074E-2</v>
      </c>
      <c r="I23" s="45"/>
      <c r="J23" s="45"/>
      <c r="K23" s="45">
        <v>4.6097222E-2</v>
      </c>
      <c r="L23" s="34">
        <v>400</v>
      </c>
      <c r="M23" s="109">
        <v>1</v>
      </c>
      <c r="N23" s="82">
        <f t="shared" si="3"/>
        <v>400</v>
      </c>
      <c r="O23" s="45"/>
    </row>
    <row r="24" spans="1:15" x14ac:dyDescent="0.25">
      <c r="A24" s="44" t="s">
        <v>545</v>
      </c>
      <c r="B24" s="7">
        <v>402</v>
      </c>
      <c r="C24" s="7">
        <v>5</v>
      </c>
      <c r="D24" t="s">
        <v>550</v>
      </c>
      <c r="E24" s="7">
        <v>3</v>
      </c>
      <c r="F24" s="45">
        <v>1.5505787E-2</v>
      </c>
      <c r="G24" s="45">
        <v>1.5280093E-2</v>
      </c>
      <c r="H24" s="45">
        <v>1.5950230999999999E-2</v>
      </c>
      <c r="I24" s="45"/>
      <c r="J24" s="45"/>
      <c r="K24" s="45">
        <v>4.6736110999999997E-2</v>
      </c>
      <c r="L24" s="34">
        <v>390</v>
      </c>
      <c r="M24" s="109">
        <v>1</v>
      </c>
      <c r="N24" s="82">
        <f t="shared" si="3"/>
        <v>390</v>
      </c>
    </row>
    <row r="25" spans="1:15" x14ac:dyDescent="0.25">
      <c r="A25" s="44" t="s">
        <v>545</v>
      </c>
      <c r="B25" s="7">
        <v>452</v>
      </c>
      <c r="C25" s="7">
        <v>6</v>
      </c>
      <c r="D25" t="s">
        <v>551</v>
      </c>
      <c r="E25" s="7">
        <v>3</v>
      </c>
      <c r="F25" s="45">
        <v>1.6728008999999999E-2</v>
      </c>
      <c r="G25" s="45">
        <v>1.7072917E-2</v>
      </c>
      <c r="H25" s="45">
        <v>1.7726852000000001E-2</v>
      </c>
      <c r="I25" s="45"/>
      <c r="J25" s="45"/>
      <c r="K25" s="45">
        <v>5.1527778000000003E-2</v>
      </c>
      <c r="L25" s="34">
        <v>380</v>
      </c>
      <c r="M25" s="109">
        <v>1</v>
      </c>
      <c r="N25" s="82">
        <f t="shared" si="3"/>
        <v>380</v>
      </c>
      <c r="O25" s="45"/>
    </row>
    <row r="26" spans="1:15" x14ac:dyDescent="0.25">
      <c r="A26" s="44" t="s">
        <v>545</v>
      </c>
      <c r="B26" s="7">
        <v>408</v>
      </c>
      <c r="C26" s="7">
        <v>7</v>
      </c>
      <c r="D26" t="s">
        <v>552</v>
      </c>
      <c r="E26" s="7">
        <v>3</v>
      </c>
      <c r="F26" s="45">
        <v>1.8251157E-2</v>
      </c>
      <c r="G26" s="45">
        <v>1.8789351999999999E-2</v>
      </c>
      <c r="H26" s="45">
        <v>1.8329860999999999E-2</v>
      </c>
      <c r="I26" s="45"/>
      <c r="J26" s="45"/>
      <c r="K26" s="45">
        <v>5.5370370000000002E-2</v>
      </c>
      <c r="L26" s="34">
        <v>370</v>
      </c>
      <c r="M26" s="109">
        <v>1</v>
      </c>
      <c r="N26" s="82">
        <f t="shared" si="3"/>
        <v>370</v>
      </c>
      <c r="O26" s="45"/>
    </row>
    <row r="27" spans="1:15" x14ac:dyDescent="0.25">
      <c r="A27" s="44" t="s">
        <v>545</v>
      </c>
      <c r="B27" s="7">
        <v>417</v>
      </c>
      <c r="C27" s="7">
        <v>8</v>
      </c>
      <c r="D27" t="s">
        <v>553</v>
      </c>
      <c r="E27" s="7">
        <v>3</v>
      </c>
      <c r="F27" s="45">
        <v>1.8641204000000001E-2</v>
      </c>
      <c r="G27" s="45">
        <v>1.9631943999999998E-2</v>
      </c>
      <c r="H27" s="45">
        <v>2.1013889000000001E-2</v>
      </c>
      <c r="I27" s="45"/>
      <c r="J27" s="45"/>
      <c r="K27" s="45">
        <v>5.9287037000000001E-2</v>
      </c>
      <c r="L27" s="34">
        <v>360</v>
      </c>
      <c r="M27" s="109">
        <v>1</v>
      </c>
      <c r="N27" s="82">
        <f t="shared" si="3"/>
        <v>360</v>
      </c>
      <c r="O27" s="45"/>
    </row>
    <row r="28" spans="1:15" x14ac:dyDescent="0.25">
      <c r="A28" s="44" t="s">
        <v>545</v>
      </c>
      <c r="B28" s="7">
        <v>405</v>
      </c>
      <c r="C28" s="7">
        <v>9</v>
      </c>
      <c r="D28" t="s">
        <v>554</v>
      </c>
      <c r="E28" s="7">
        <v>2</v>
      </c>
      <c r="F28" s="45">
        <v>1.6652778E-2</v>
      </c>
      <c r="G28" s="45">
        <v>2.4230324000000001E-2</v>
      </c>
      <c r="H28" s="45"/>
      <c r="I28" s="45"/>
      <c r="J28" s="45"/>
      <c r="K28" s="45">
        <v>4.0883101999999998E-2</v>
      </c>
      <c r="L28" s="34">
        <v>350</v>
      </c>
      <c r="M28" s="109">
        <v>1</v>
      </c>
      <c r="N28" s="82">
        <f t="shared" si="3"/>
        <v>350</v>
      </c>
      <c r="O28" s="45"/>
    </row>
    <row r="29" spans="1:15" x14ac:dyDescent="0.25">
      <c r="A29" s="44" t="s">
        <v>545</v>
      </c>
      <c r="B29" s="7">
        <v>407</v>
      </c>
      <c r="C29" s="7">
        <v>10</v>
      </c>
      <c r="D29" t="s">
        <v>555</v>
      </c>
      <c r="E29" s="7">
        <v>2</v>
      </c>
      <c r="F29" s="45">
        <v>2.0833332999999999E-2</v>
      </c>
      <c r="G29" s="45">
        <v>2.2986111E-2</v>
      </c>
      <c r="H29" s="45"/>
      <c r="I29" s="45"/>
      <c r="J29" s="45"/>
      <c r="K29" s="45">
        <v>4.3819443999999999E-2</v>
      </c>
      <c r="L29" s="34">
        <v>340</v>
      </c>
      <c r="M29" s="109">
        <v>1</v>
      </c>
      <c r="N29" s="82">
        <f t="shared" si="3"/>
        <v>340</v>
      </c>
      <c r="O29" s="45"/>
    </row>
    <row r="30" spans="1:15" x14ac:dyDescent="0.25">
      <c r="A30" s="44" t="s">
        <v>545</v>
      </c>
      <c r="B30" s="7">
        <v>418</v>
      </c>
      <c r="C30" s="7">
        <v>11</v>
      </c>
      <c r="D30" t="s">
        <v>556</v>
      </c>
      <c r="E30" s="7">
        <v>1</v>
      </c>
      <c r="F30" s="45">
        <v>1.8954861E-2</v>
      </c>
      <c r="G30" s="45"/>
      <c r="H30" s="45"/>
      <c r="I30" s="45"/>
      <c r="J30" s="45"/>
      <c r="K30" s="45">
        <v>1.8954861E-2</v>
      </c>
      <c r="L30" s="34">
        <v>330</v>
      </c>
      <c r="M30" s="109">
        <v>1</v>
      </c>
      <c r="N30" s="82">
        <f t="shared" si="3"/>
        <v>330</v>
      </c>
      <c r="O30" s="45"/>
    </row>
    <row r="31" spans="1:15" ht="15.75" thickBot="1" x14ac:dyDescent="0.3">
      <c r="A31" s="44" t="s">
        <v>545</v>
      </c>
      <c r="B31" s="7">
        <v>410</v>
      </c>
      <c r="C31" s="7">
        <v>12</v>
      </c>
      <c r="D31" t="s">
        <v>557</v>
      </c>
      <c r="E31" s="7">
        <v>1</v>
      </c>
      <c r="F31" s="45">
        <v>2.0893518999999999E-2</v>
      </c>
      <c r="G31" s="45"/>
      <c r="H31" s="45"/>
      <c r="I31" s="45"/>
      <c r="J31" s="45"/>
      <c r="K31" s="45">
        <v>2.0893518999999999E-2</v>
      </c>
      <c r="L31" s="36">
        <v>320</v>
      </c>
      <c r="M31" s="113">
        <v>1</v>
      </c>
      <c r="N31" s="114">
        <f t="shared" si="3"/>
        <v>320</v>
      </c>
      <c r="O31" s="45"/>
    </row>
    <row r="32" spans="1:15" ht="15.75" thickBot="1" x14ac:dyDescent="0.3">
      <c r="A32" s="44"/>
      <c r="B32" s="7"/>
      <c r="C32" s="7"/>
      <c r="D32"/>
      <c r="E32" s="7"/>
      <c r="F32" s="45"/>
      <c r="G32" s="45"/>
      <c r="H32" s="45"/>
      <c r="I32" s="45"/>
      <c r="J32" s="45"/>
      <c r="K32" s="45"/>
      <c r="L32" s="45"/>
      <c r="M32" s="107"/>
      <c r="N32" s="45"/>
      <c r="O32" s="45"/>
    </row>
    <row r="33" spans="1:15" x14ac:dyDescent="0.25">
      <c r="A33" s="44" t="s">
        <v>558</v>
      </c>
      <c r="B33" s="7">
        <v>501</v>
      </c>
      <c r="C33" s="7">
        <v>1</v>
      </c>
      <c r="D33" t="s">
        <v>559</v>
      </c>
      <c r="E33" s="7">
        <v>2</v>
      </c>
      <c r="F33" s="45">
        <v>1.6282406999999999E-2</v>
      </c>
      <c r="G33" s="45">
        <v>1.6493055999999999E-2</v>
      </c>
      <c r="H33" s="45"/>
      <c r="I33" s="45"/>
      <c r="J33" s="45"/>
      <c r="K33" s="45">
        <v>3.2775462999999998E-2</v>
      </c>
      <c r="L33" s="110">
        <v>500</v>
      </c>
      <c r="M33" s="111">
        <v>0.8</v>
      </c>
      <c r="N33" s="112">
        <f>L33*M33</f>
        <v>400</v>
      </c>
      <c r="O33" s="45"/>
    </row>
    <row r="34" spans="1:15" x14ac:dyDescent="0.25">
      <c r="A34" s="44" t="s">
        <v>558</v>
      </c>
      <c r="B34" s="7">
        <v>506</v>
      </c>
      <c r="C34" s="7">
        <v>2</v>
      </c>
      <c r="D34" t="s">
        <v>560</v>
      </c>
      <c r="E34" s="7">
        <v>2</v>
      </c>
      <c r="F34" s="45">
        <v>1.6410879999999999E-2</v>
      </c>
      <c r="G34" s="45">
        <v>1.8049769E-2</v>
      </c>
      <c r="H34" s="45"/>
      <c r="I34" s="45"/>
      <c r="J34" s="45"/>
      <c r="K34" s="45">
        <v>3.4460648000000003E-2</v>
      </c>
      <c r="L34" s="34">
        <v>450</v>
      </c>
      <c r="M34" s="109">
        <v>0.8</v>
      </c>
      <c r="N34" s="82">
        <f t="shared" ref="N34:N36" si="4">L34*M34</f>
        <v>360</v>
      </c>
      <c r="O34" s="45"/>
    </row>
    <row r="35" spans="1:15" x14ac:dyDescent="0.25">
      <c r="A35" s="44" t="s">
        <v>558</v>
      </c>
      <c r="B35" s="7">
        <v>505</v>
      </c>
      <c r="C35" s="7">
        <v>3</v>
      </c>
      <c r="D35" t="s">
        <v>561</v>
      </c>
      <c r="E35" s="7">
        <v>2</v>
      </c>
      <c r="F35" s="45">
        <v>2.3556713E-2</v>
      </c>
      <c r="G35" s="45">
        <v>2.1849536999999999E-2</v>
      </c>
      <c r="H35" s="45"/>
      <c r="I35" s="45"/>
      <c r="J35" s="45"/>
      <c r="K35" s="45">
        <v>4.5406250000000002E-2</v>
      </c>
      <c r="L35" s="34">
        <v>420</v>
      </c>
      <c r="M35" s="109">
        <v>0.8</v>
      </c>
      <c r="N35" s="82">
        <f t="shared" si="4"/>
        <v>336</v>
      </c>
      <c r="O35" s="45"/>
    </row>
    <row r="36" spans="1:15" x14ac:dyDescent="0.25">
      <c r="A36" s="44" t="s">
        <v>558</v>
      </c>
      <c r="B36" s="7">
        <v>502</v>
      </c>
      <c r="C36" s="7">
        <v>4</v>
      </c>
      <c r="D36" t="s">
        <v>562</v>
      </c>
      <c r="E36" s="7">
        <v>2</v>
      </c>
      <c r="F36" s="45">
        <v>2.2886574E-2</v>
      </c>
      <c r="G36" s="45">
        <v>2.35E-2</v>
      </c>
      <c r="H36" s="45"/>
      <c r="I36" s="45"/>
      <c r="J36" s="45"/>
      <c r="K36" s="45">
        <v>4.6386574E-2</v>
      </c>
      <c r="L36" s="34">
        <v>400</v>
      </c>
      <c r="M36" s="109">
        <v>0.8</v>
      </c>
      <c r="N36" s="82">
        <f t="shared" si="4"/>
        <v>320</v>
      </c>
      <c r="O36" s="45"/>
    </row>
    <row r="37" spans="1:15" ht="15.75" thickBot="1" x14ac:dyDescent="0.3">
      <c r="A37" s="44"/>
      <c r="B37" s="7"/>
      <c r="C37" s="7"/>
      <c r="D37"/>
      <c r="E37" s="7"/>
      <c r="F37" s="45"/>
      <c r="G37" s="45"/>
      <c r="H37" s="45"/>
      <c r="I37" s="45"/>
      <c r="J37" s="45"/>
      <c r="K37" s="45"/>
      <c r="L37" s="45"/>
      <c r="M37" s="107"/>
      <c r="N37" s="45"/>
      <c r="O37" s="45"/>
    </row>
    <row r="38" spans="1:15" x14ac:dyDescent="0.25">
      <c r="A38" s="44" t="s">
        <v>31</v>
      </c>
      <c r="B38" s="7">
        <v>3</v>
      </c>
      <c r="C38" s="7">
        <v>1</v>
      </c>
      <c r="D38" t="s">
        <v>563</v>
      </c>
      <c r="E38" s="7">
        <v>5</v>
      </c>
      <c r="F38" s="45">
        <v>1.0946759E-2</v>
      </c>
      <c r="G38" s="45">
        <v>1.0997685E-2</v>
      </c>
      <c r="H38" s="45">
        <v>1.1217593E-2</v>
      </c>
      <c r="I38" s="45">
        <v>1.1391204E-2</v>
      </c>
      <c r="J38" s="45">
        <v>1.1502315000000001E-2</v>
      </c>
      <c r="K38" s="45">
        <v>5.6055555999999999E-2</v>
      </c>
      <c r="L38" s="110">
        <v>500</v>
      </c>
      <c r="M38" s="111">
        <v>1</v>
      </c>
      <c r="N38" s="112">
        <f t="shared" ref="N38:N97" si="5">L38*M38</f>
        <v>500</v>
      </c>
      <c r="O38" s="45"/>
    </row>
    <row r="39" spans="1:15" x14ac:dyDescent="0.25">
      <c r="A39" s="44" t="s">
        <v>31</v>
      </c>
      <c r="B39" s="7">
        <v>12</v>
      </c>
      <c r="C39" s="7">
        <v>2</v>
      </c>
      <c r="D39" t="s">
        <v>564</v>
      </c>
      <c r="E39" s="7">
        <v>5</v>
      </c>
      <c r="F39" s="45">
        <v>1.0912036999999999E-2</v>
      </c>
      <c r="G39" s="45">
        <v>1.1224537E-2</v>
      </c>
      <c r="H39" s="45">
        <v>1.1569444E-2</v>
      </c>
      <c r="I39" s="45">
        <v>1.1587963E-2</v>
      </c>
      <c r="J39" s="45">
        <v>1.1467593E-2</v>
      </c>
      <c r="K39" s="45">
        <v>5.6761574000000002E-2</v>
      </c>
      <c r="L39" s="34">
        <v>450</v>
      </c>
      <c r="M39" s="109">
        <v>1</v>
      </c>
      <c r="N39" s="82">
        <f t="shared" si="5"/>
        <v>450</v>
      </c>
    </row>
    <row r="40" spans="1:15" x14ac:dyDescent="0.25">
      <c r="A40" s="44" t="s">
        <v>31</v>
      </c>
      <c r="B40" s="7">
        <v>4</v>
      </c>
      <c r="C40" s="7">
        <v>3</v>
      </c>
      <c r="D40" t="s">
        <v>565</v>
      </c>
      <c r="E40" s="7">
        <v>5</v>
      </c>
      <c r="F40" s="45">
        <v>1.0965278E-2</v>
      </c>
      <c r="G40" s="45">
        <v>1.1528935000000001E-2</v>
      </c>
      <c r="H40" s="45">
        <v>1.1431713E-2</v>
      </c>
      <c r="I40" s="45">
        <v>1.162963E-2</v>
      </c>
      <c r="J40" s="45">
        <v>1.1310185E-2</v>
      </c>
      <c r="K40" s="45">
        <v>5.6865740999999997E-2</v>
      </c>
      <c r="L40" s="34">
        <v>420</v>
      </c>
      <c r="M40" s="109">
        <v>1</v>
      </c>
      <c r="N40" s="82">
        <f t="shared" si="5"/>
        <v>420</v>
      </c>
    </row>
    <row r="41" spans="1:15" x14ac:dyDescent="0.25">
      <c r="A41" s="44" t="s">
        <v>31</v>
      </c>
      <c r="B41" s="7">
        <v>1</v>
      </c>
      <c r="C41" s="7">
        <v>4</v>
      </c>
      <c r="D41" t="s">
        <v>566</v>
      </c>
      <c r="E41" s="7">
        <v>5</v>
      </c>
      <c r="F41" s="45">
        <v>1.2270833E-2</v>
      </c>
      <c r="G41" s="45">
        <v>1.2309028E-2</v>
      </c>
      <c r="H41" s="45">
        <v>1.2041667000000001E-2</v>
      </c>
      <c r="I41" s="45">
        <v>1.1703704000000001E-2</v>
      </c>
      <c r="J41" s="45">
        <v>1.197338E-2</v>
      </c>
      <c r="K41" s="45">
        <v>6.0298611000000002E-2</v>
      </c>
      <c r="L41" s="34">
        <v>400</v>
      </c>
      <c r="M41" s="109">
        <v>1</v>
      </c>
      <c r="N41" s="82">
        <f t="shared" si="5"/>
        <v>400</v>
      </c>
    </row>
    <row r="42" spans="1:15" x14ac:dyDescent="0.25">
      <c r="A42" s="44" t="s">
        <v>31</v>
      </c>
      <c r="B42" s="7">
        <v>5</v>
      </c>
      <c r="C42" s="7">
        <v>5</v>
      </c>
      <c r="D42" t="s">
        <v>567</v>
      </c>
      <c r="E42" s="7">
        <v>5</v>
      </c>
      <c r="F42" s="45">
        <v>1.2835648E-2</v>
      </c>
      <c r="G42" s="45">
        <v>1.2054397999999999E-2</v>
      </c>
      <c r="H42" s="45">
        <v>1.2E-2</v>
      </c>
      <c r="I42" s="45">
        <v>1.2001157E-2</v>
      </c>
      <c r="J42" s="45">
        <v>1.2290509E-2</v>
      </c>
      <c r="K42" s="45">
        <v>6.1181712999999999E-2</v>
      </c>
      <c r="L42" s="34">
        <v>390</v>
      </c>
      <c r="M42" s="109">
        <v>1</v>
      </c>
      <c r="N42" s="82">
        <f t="shared" si="5"/>
        <v>390</v>
      </c>
    </row>
    <row r="43" spans="1:15" x14ac:dyDescent="0.25">
      <c r="A43" s="44" t="s">
        <v>31</v>
      </c>
      <c r="B43" s="7">
        <v>9</v>
      </c>
      <c r="C43" s="7">
        <v>6</v>
      </c>
      <c r="D43" t="s">
        <v>568</v>
      </c>
      <c r="E43" s="7">
        <v>5</v>
      </c>
      <c r="F43" s="45">
        <v>1.0902778E-2</v>
      </c>
      <c r="G43" s="45">
        <v>1.0621528E-2</v>
      </c>
      <c r="H43" s="45">
        <v>1.6791667E-2</v>
      </c>
      <c r="I43" s="45">
        <v>1.2593750000000001E-2</v>
      </c>
      <c r="J43" s="45">
        <v>1.0636573999999999E-2</v>
      </c>
      <c r="K43" s="45">
        <v>6.1546296E-2</v>
      </c>
      <c r="L43" s="34">
        <v>380</v>
      </c>
      <c r="M43" s="109">
        <v>1</v>
      </c>
      <c r="N43" s="82">
        <f t="shared" si="5"/>
        <v>380</v>
      </c>
    </row>
    <row r="44" spans="1:15" x14ac:dyDescent="0.25">
      <c r="A44" s="44" t="s">
        <v>31</v>
      </c>
      <c r="B44" s="7">
        <v>59</v>
      </c>
      <c r="C44" s="7">
        <v>7</v>
      </c>
      <c r="D44" t="s">
        <v>569</v>
      </c>
      <c r="E44" s="7">
        <v>5</v>
      </c>
      <c r="F44" s="45">
        <v>1.2402778E-2</v>
      </c>
      <c r="G44" s="45">
        <v>1.2563657000000001E-2</v>
      </c>
      <c r="H44" s="45">
        <v>1.2265046E-2</v>
      </c>
      <c r="I44" s="45">
        <v>1.2436343000000001E-2</v>
      </c>
      <c r="J44" s="45">
        <v>1.2357639E-2</v>
      </c>
      <c r="K44" s="45">
        <v>6.2025463000000003E-2</v>
      </c>
      <c r="L44" s="34">
        <v>370</v>
      </c>
      <c r="M44" s="109">
        <v>1</v>
      </c>
      <c r="N44" s="82">
        <f t="shared" si="5"/>
        <v>370</v>
      </c>
    </row>
    <row r="45" spans="1:15" x14ac:dyDescent="0.25">
      <c r="A45" s="44" t="s">
        <v>31</v>
      </c>
      <c r="B45" s="7">
        <v>52</v>
      </c>
      <c r="C45" s="7">
        <v>8</v>
      </c>
      <c r="D45" t="s">
        <v>570</v>
      </c>
      <c r="E45" s="7">
        <v>5</v>
      </c>
      <c r="F45" s="45">
        <v>1.3462963E-2</v>
      </c>
      <c r="G45" s="45">
        <v>1.1503472000000001E-2</v>
      </c>
      <c r="H45" s="45">
        <v>1.2969906999999999E-2</v>
      </c>
      <c r="I45" s="45">
        <v>1.1766204000000001E-2</v>
      </c>
      <c r="J45" s="45">
        <v>1.2510416999999999E-2</v>
      </c>
      <c r="K45" s="45">
        <v>6.2212963000000003E-2</v>
      </c>
      <c r="L45" s="34">
        <v>360</v>
      </c>
      <c r="M45" s="109">
        <v>1</v>
      </c>
      <c r="N45" s="82">
        <f t="shared" si="5"/>
        <v>360</v>
      </c>
    </row>
    <row r="46" spans="1:15" x14ac:dyDescent="0.25">
      <c r="A46" s="44" t="s">
        <v>31</v>
      </c>
      <c r="B46" s="7">
        <v>2</v>
      </c>
      <c r="C46" s="7">
        <v>9</v>
      </c>
      <c r="D46" t="s">
        <v>571</v>
      </c>
      <c r="E46" s="7">
        <v>5</v>
      </c>
      <c r="F46" s="45">
        <v>1.1814814999999999E-2</v>
      </c>
      <c r="G46" s="45">
        <v>1.2804398E-2</v>
      </c>
      <c r="H46" s="45">
        <v>1.2619213000000001E-2</v>
      </c>
      <c r="I46" s="45">
        <v>1.2465278E-2</v>
      </c>
      <c r="J46" s="45">
        <v>1.2510416999999999E-2</v>
      </c>
      <c r="K46" s="45">
        <v>6.2214119999999998E-2</v>
      </c>
      <c r="L46" s="34">
        <v>350</v>
      </c>
      <c r="M46" s="109">
        <v>1</v>
      </c>
      <c r="N46" s="82">
        <f t="shared" si="5"/>
        <v>350</v>
      </c>
    </row>
    <row r="47" spans="1:15" x14ac:dyDescent="0.25">
      <c r="A47" s="44" t="s">
        <v>31</v>
      </c>
      <c r="B47" s="7">
        <v>10</v>
      </c>
      <c r="C47" s="7">
        <v>10</v>
      </c>
      <c r="D47" t="s">
        <v>572</v>
      </c>
      <c r="E47" s="7">
        <v>5</v>
      </c>
      <c r="F47" s="45">
        <v>1.2819443999999999E-2</v>
      </c>
      <c r="G47" s="45">
        <v>1.2979167E-2</v>
      </c>
      <c r="H47" s="45">
        <v>1.2901620000000001E-2</v>
      </c>
      <c r="I47" s="45">
        <v>1.2927083000000001E-2</v>
      </c>
      <c r="J47" s="45">
        <v>1.3200231E-2</v>
      </c>
      <c r="K47" s="45">
        <v>6.4827546E-2</v>
      </c>
      <c r="L47" s="34">
        <v>340</v>
      </c>
      <c r="M47" s="109">
        <v>1</v>
      </c>
      <c r="N47" s="82">
        <f t="shared" si="5"/>
        <v>340</v>
      </c>
    </row>
    <row r="48" spans="1:15" x14ac:dyDescent="0.25">
      <c r="A48" s="44" t="s">
        <v>31</v>
      </c>
      <c r="B48" s="7">
        <v>11</v>
      </c>
      <c r="C48" s="7">
        <v>11</v>
      </c>
      <c r="D48" t="s">
        <v>573</v>
      </c>
      <c r="E48" s="7">
        <v>5</v>
      </c>
      <c r="F48" s="45">
        <v>1.3908564999999999E-2</v>
      </c>
      <c r="G48" s="45">
        <v>1.3439815000000001E-2</v>
      </c>
      <c r="H48" s="45">
        <v>1.3824074E-2</v>
      </c>
      <c r="I48" s="45">
        <v>1.4123843000000001E-2</v>
      </c>
      <c r="J48" s="45">
        <v>1.4197916999999999E-2</v>
      </c>
      <c r="K48" s="45">
        <v>6.9494212999999999E-2</v>
      </c>
      <c r="L48" s="34">
        <v>330</v>
      </c>
      <c r="M48" s="109">
        <v>1</v>
      </c>
      <c r="N48" s="82">
        <f t="shared" si="5"/>
        <v>330</v>
      </c>
    </row>
    <row r="49" spans="1:15" x14ac:dyDescent="0.25">
      <c r="A49" s="44" t="s">
        <v>31</v>
      </c>
      <c r="B49" s="7">
        <v>7</v>
      </c>
      <c r="C49" s="7">
        <v>12</v>
      </c>
      <c r="D49" t="s">
        <v>574</v>
      </c>
      <c r="E49" s="7">
        <v>4</v>
      </c>
      <c r="F49" s="45">
        <v>1.2811342999999999E-2</v>
      </c>
      <c r="G49" s="45">
        <v>1.2960648E-2</v>
      </c>
      <c r="H49" s="45">
        <v>1.2538194000000001E-2</v>
      </c>
      <c r="I49" s="45">
        <v>1.449537E-2</v>
      </c>
      <c r="J49" s="45"/>
      <c r="K49" s="45">
        <v>5.2805555999999997E-2</v>
      </c>
      <c r="L49" s="34">
        <v>320</v>
      </c>
      <c r="M49" s="109">
        <v>1</v>
      </c>
      <c r="N49" s="82">
        <f t="shared" si="5"/>
        <v>320</v>
      </c>
    </row>
    <row r="50" spans="1:15" x14ac:dyDescent="0.25">
      <c r="A50" s="44" t="s">
        <v>31</v>
      </c>
      <c r="B50" s="7">
        <v>51</v>
      </c>
      <c r="C50" s="7">
        <v>13</v>
      </c>
      <c r="D50" t="s">
        <v>575</v>
      </c>
      <c r="E50" s="7">
        <v>4</v>
      </c>
      <c r="F50" s="45">
        <v>1.3462963E-2</v>
      </c>
      <c r="G50" s="45">
        <v>1.5030093E-2</v>
      </c>
      <c r="H50" s="45">
        <v>1.4008102E-2</v>
      </c>
      <c r="I50" s="45">
        <v>1.3798611000000001E-2</v>
      </c>
      <c r="J50" s="45"/>
      <c r="K50" s="45">
        <v>5.6299769E-2</v>
      </c>
      <c r="L50" s="34">
        <v>310</v>
      </c>
      <c r="M50" s="109">
        <v>1</v>
      </c>
      <c r="N50" s="82">
        <f t="shared" si="5"/>
        <v>310</v>
      </c>
    </row>
    <row r="51" spans="1:15" x14ac:dyDescent="0.25">
      <c r="A51" s="44" t="s">
        <v>31</v>
      </c>
      <c r="B51" s="7">
        <v>15</v>
      </c>
      <c r="C51" s="7">
        <v>14</v>
      </c>
      <c r="D51" t="s">
        <v>576</v>
      </c>
      <c r="E51" s="7">
        <v>4</v>
      </c>
      <c r="F51" s="45">
        <v>1.4319444000000001E-2</v>
      </c>
      <c r="G51" s="45">
        <v>1.4236110999999999E-2</v>
      </c>
      <c r="H51" s="45">
        <v>1.4068287000000001E-2</v>
      </c>
      <c r="I51" s="45">
        <v>1.3722221999999999E-2</v>
      </c>
      <c r="J51" s="45"/>
      <c r="K51" s="45">
        <v>5.6346065000000001E-2</v>
      </c>
      <c r="L51" s="34">
        <v>300</v>
      </c>
      <c r="M51" s="109">
        <v>1</v>
      </c>
      <c r="N51" s="82">
        <f t="shared" si="5"/>
        <v>300</v>
      </c>
    </row>
    <row r="52" spans="1:15" x14ac:dyDescent="0.25">
      <c r="A52" s="44" t="s">
        <v>31</v>
      </c>
      <c r="B52" s="7">
        <v>8</v>
      </c>
      <c r="C52" s="7">
        <v>15</v>
      </c>
      <c r="D52" t="s">
        <v>577</v>
      </c>
      <c r="E52" s="7">
        <v>4</v>
      </c>
      <c r="F52" s="45">
        <v>1.3881944E-2</v>
      </c>
      <c r="G52" s="45">
        <v>1.4621528E-2</v>
      </c>
      <c r="H52" s="45">
        <v>1.4321759E-2</v>
      </c>
      <c r="I52" s="45">
        <v>1.4612269000000001E-2</v>
      </c>
      <c r="J52" s="45"/>
      <c r="K52" s="45">
        <v>5.7437500000000002E-2</v>
      </c>
      <c r="L52" s="34">
        <v>290</v>
      </c>
      <c r="M52" s="109">
        <v>1</v>
      </c>
      <c r="N52" s="82">
        <f t="shared" si="5"/>
        <v>290</v>
      </c>
    </row>
    <row r="53" spans="1:15" x14ac:dyDescent="0.25">
      <c r="A53" s="44" t="s">
        <v>31</v>
      </c>
      <c r="B53" s="7">
        <v>50</v>
      </c>
      <c r="C53" s="7">
        <v>16</v>
      </c>
      <c r="D53" t="s">
        <v>578</v>
      </c>
      <c r="E53" s="7">
        <v>3</v>
      </c>
      <c r="F53" s="45">
        <v>1.2259259E-2</v>
      </c>
      <c r="G53" s="45">
        <v>1.2410879999999999E-2</v>
      </c>
      <c r="H53" s="45">
        <v>1.6358795999999998E-2</v>
      </c>
      <c r="I53" s="45"/>
      <c r="J53" s="45"/>
      <c r="K53" s="45">
        <v>4.1028935000000002E-2</v>
      </c>
      <c r="L53" s="34">
        <v>280</v>
      </c>
      <c r="M53" s="109">
        <v>1</v>
      </c>
      <c r="N53" s="82">
        <f t="shared" si="5"/>
        <v>280</v>
      </c>
    </row>
    <row r="54" spans="1:15" ht="15.75" thickBot="1" x14ac:dyDescent="0.3">
      <c r="A54" s="44" t="s">
        <v>31</v>
      </c>
      <c r="B54" s="7">
        <v>14</v>
      </c>
      <c r="C54" s="7">
        <v>17</v>
      </c>
      <c r="D54" t="s">
        <v>579</v>
      </c>
      <c r="E54" s="7">
        <v>3</v>
      </c>
      <c r="F54" s="45">
        <v>1.4509259E-2</v>
      </c>
      <c r="G54" s="45">
        <v>1.5179398E-2</v>
      </c>
      <c r="H54" s="45">
        <v>1.5353009000000001E-2</v>
      </c>
      <c r="I54" s="45"/>
      <c r="J54" s="45"/>
      <c r="K54" s="45">
        <v>4.5041667000000001E-2</v>
      </c>
      <c r="L54" s="36">
        <v>270</v>
      </c>
      <c r="M54" s="113">
        <v>1</v>
      </c>
      <c r="N54" s="114">
        <f t="shared" si="5"/>
        <v>270</v>
      </c>
    </row>
    <row r="55" spans="1:15" ht="15.75" thickBot="1" x14ac:dyDescent="0.3">
      <c r="A55" s="44"/>
      <c r="B55" s="7"/>
      <c r="C55" s="7"/>
      <c r="D55"/>
      <c r="E55" s="7"/>
      <c r="F55" s="45"/>
      <c r="G55" s="45"/>
      <c r="H55" s="45"/>
      <c r="I55" s="45"/>
      <c r="J55" s="45"/>
      <c r="K55" s="45"/>
      <c r="L55" s="45"/>
      <c r="M55" s="107"/>
    </row>
    <row r="56" spans="1:15" x14ac:dyDescent="0.25">
      <c r="A56" s="44" t="s">
        <v>47</v>
      </c>
      <c r="B56" s="7">
        <v>107</v>
      </c>
      <c r="C56" s="7">
        <v>1</v>
      </c>
      <c r="D56" t="s">
        <v>580</v>
      </c>
      <c r="E56" s="7">
        <v>4</v>
      </c>
      <c r="F56" s="45">
        <v>1.2641204E-2</v>
      </c>
      <c r="G56" s="45">
        <v>1.3074074E-2</v>
      </c>
      <c r="H56" s="45">
        <v>1.3819444E-2</v>
      </c>
      <c r="I56" s="45">
        <v>1.2576389E-2</v>
      </c>
      <c r="J56" s="45"/>
      <c r="K56" s="45">
        <v>5.2111111000000002E-2</v>
      </c>
      <c r="L56" s="110">
        <v>500</v>
      </c>
      <c r="M56" s="111">
        <v>0.8</v>
      </c>
      <c r="N56" s="112">
        <f t="shared" si="5"/>
        <v>400</v>
      </c>
      <c r="O56" s="45"/>
    </row>
    <row r="57" spans="1:15" x14ac:dyDescent="0.25">
      <c r="A57" s="44" t="s">
        <v>47</v>
      </c>
      <c r="B57" s="7">
        <v>112</v>
      </c>
      <c r="C57" s="7">
        <v>2</v>
      </c>
      <c r="D57" t="s">
        <v>581</v>
      </c>
      <c r="E57" s="7">
        <v>4</v>
      </c>
      <c r="F57" s="45">
        <v>1.2552083E-2</v>
      </c>
      <c r="G57" s="45">
        <v>1.3496528000000001E-2</v>
      </c>
      <c r="H57" s="45">
        <v>1.3386574E-2</v>
      </c>
      <c r="I57" s="45">
        <v>1.3224537E-2</v>
      </c>
      <c r="J57" s="45"/>
      <c r="K57" s="45">
        <v>5.2659721999999999E-2</v>
      </c>
      <c r="L57" s="34">
        <v>450</v>
      </c>
      <c r="M57" s="109">
        <v>0.8</v>
      </c>
      <c r="N57" s="82">
        <f t="shared" si="5"/>
        <v>360</v>
      </c>
    </row>
    <row r="58" spans="1:15" x14ac:dyDescent="0.25">
      <c r="A58" s="44" t="s">
        <v>47</v>
      </c>
      <c r="B58" s="7">
        <v>114</v>
      </c>
      <c r="C58" s="7">
        <v>3</v>
      </c>
      <c r="D58" t="s">
        <v>582</v>
      </c>
      <c r="E58" s="7">
        <v>4</v>
      </c>
      <c r="F58" s="45">
        <v>1.3496528000000001E-2</v>
      </c>
      <c r="G58" s="45">
        <v>1.3538194E-2</v>
      </c>
      <c r="H58" s="45">
        <v>1.3734954000000001E-2</v>
      </c>
      <c r="I58" s="45">
        <v>1.371412E-2</v>
      </c>
      <c r="J58" s="45"/>
      <c r="K58" s="45">
        <v>5.4483796000000001E-2</v>
      </c>
      <c r="L58" s="34">
        <v>420</v>
      </c>
      <c r="M58" s="109">
        <v>0.8</v>
      </c>
      <c r="N58" s="82">
        <f t="shared" si="5"/>
        <v>336</v>
      </c>
    </row>
    <row r="59" spans="1:15" x14ac:dyDescent="0.25">
      <c r="A59" s="44" t="s">
        <v>47</v>
      </c>
      <c r="B59" s="7">
        <v>111</v>
      </c>
      <c r="C59" s="7">
        <v>4</v>
      </c>
      <c r="D59" t="s">
        <v>583</v>
      </c>
      <c r="E59" s="7">
        <v>4</v>
      </c>
      <c r="F59" s="45">
        <v>1.3958333E-2</v>
      </c>
      <c r="G59" s="45">
        <v>1.427662E-2</v>
      </c>
      <c r="H59" s="45">
        <v>1.4681713000000001E-2</v>
      </c>
      <c r="I59" s="45">
        <v>1.4784722E-2</v>
      </c>
      <c r="J59" s="45"/>
      <c r="K59" s="45">
        <v>5.7701388999999999E-2</v>
      </c>
      <c r="L59" s="34">
        <v>400</v>
      </c>
      <c r="M59" s="109">
        <v>0.8</v>
      </c>
      <c r="N59" s="82">
        <f t="shared" si="5"/>
        <v>320</v>
      </c>
    </row>
    <row r="60" spans="1:15" x14ac:dyDescent="0.25">
      <c r="A60" s="44" t="s">
        <v>47</v>
      </c>
      <c r="B60" s="7">
        <v>115</v>
      </c>
      <c r="C60" s="7">
        <v>5</v>
      </c>
      <c r="D60" t="s">
        <v>584</v>
      </c>
      <c r="E60" s="7">
        <v>4</v>
      </c>
      <c r="F60" s="45">
        <v>1.4130787000000001E-2</v>
      </c>
      <c r="G60" s="45">
        <v>1.4525463000000001E-2</v>
      </c>
      <c r="H60" s="45">
        <v>1.4663193999999999E-2</v>
      </c>
      <c r="I60" s="45">
        <v>1.4616898E-2</v>
      </c>
      <c r="J60" s="45"/>
      <c r="K60" s="45">
        <v>5.7936343000000001E-2</v>
      </c>
      <c r="L60" s="34">
        <v>390</v>
      </c>
      <c r="M60" s="109">
        <v>0.8</v>
      </c>
      <c r="N60" s="82">
        <f t="shared" si="5"/>
        <v>312</v>
      </c>
    </row>
    <row r="61" spans="1:15" x14ac:dyDescent="0.25">
      <c r="A61" s="44" t="s">
        <v>47</v>
      </c>
      <c r="B61" s="7">
        <v>110</v>
      </c>
      <c r="C61" s="7">
        <v>6</v>
      </c>
      <c r="D61" t="s">
        <v>585</v>
      </c>
      <c r="E61" s="7">
        <v>4</v>
      </c>
      <c r="F61" s="45">
        <v>1.7153934999999999E-2</v>
      </c>
      <c r="G61" s="45">
        <v>1.4335647999999999E-2</v>
      </c>
      <c r="H61" s="45">
        <v>1.3621528000000001E-2</v>
      </c>
      <c r="I61" s="45">
        <v>1.36875E-2</v>
      </c>
      <c r="J61" s="45"/>
      <c r="K61" s="45">
        <v>5.8798611000000001E-2</v>
      </c>
      <c r="L61" s="34">
        <v>380</v>
      </c>
      <c r="M61" s="109">
        <v>0.8</v>
      </c>
      <c r="N61" s="82">
        <f t="shared" si="5"/>
        <v>304</v>
      </c>
      <c r="O61" s="45"/>
    </row>
    <row r="62" spans="1:15" ht="15.75" thickBot="1" x14ac:dyDescent="0.3">
      <c r="A62" s="44" t="s">
        <v>47</v>
      </c>
      <c r="B62" s="7">
        <v>106</v>
      </c>
      <c r="C62" s="7">
        <v>7</v>
      </c>
      <c r="D62" t="s">
        <v>586</v>
      </c>
      <c r="E62" s="7">
        <v>4</v>
      </c>
      <c r="F62" s="45">
        <v>1.5136574E-2</v>
      </c>
      <c r="G62" s="45">
        <v>1.5467593E-2</v>
      </c>
      <c r="H62" s="45">
        <v>1.5438657E-2</v>
      </c>
      <c r="I62" s="45">
        <v>1.5130787E-2</v>
      </c>
      <c r="J62" s="45"/>
      <c r="K62" s="45">
        <v>6.1173611000000003E-2</v>
      </c>
      <c r="L62" s="36">
        <v>370</v>
      </c>
      <c r="M62" s="113">
        <v>0.8</v>
      </c>
      <c r="N62" s="114">
        <f t="shared" si="5"/>
        <v>296</v>
      </c>
      <c r="O62" s="45"/>
    </row>
    <row r="63" spans="1:15" ht="15.75" thickBot="1" x14ac:dyDescent="0.3">
      <c r="A63" s="44"/>
      <c r="B63" s="7"/>
      <c r="C63" s="7"/>
      <c r="D63"/>
      <c r="E63" s="7"/>
      <c r="F63" s="45"/>
      <c r="G63" s="45"/>
      <c r="H63" s="45"/>
      <c r="I63" s="45"/>
      <c r="J63" s="45"/>
      <c r="K63" s="45"/>
      <c r="L63" s="45"/>
      <c r="M63" s="107"/>
      <c r="N63" s="45"/>
      <c r="O63" s="45"/>
    </row>
    <row r="64" spans="1:15" x14ac:dyDescent="0.25">
      <c r="A64" s="44" t="s">
        <v>68</v>
      </c>
      <c r="B64" s="7">
        <v>352</v>
      </c>
      <c r="C64" s="7">
        <v>1</v>
      </c>
      <c r="D64" t="s">
        <v>587</v>
      </c>
      <c r="E64" s="7">
        <v>3</v>
      </c>
      <c r="F64" s="45">
        <v>1.4315972E-2</v>
      </c>
      <c r="G64" s="45">
        <v>1.3791667000000001E-2</v>
      </c>
      <c r="H64" s="45">
        <v>1.337963E-2</v>
      </c>
      <c r="I64" s="45"/>
      <c r="J64" s="45"/>
      <c r="K64" s="45">
        <v>4.1487269E-2</v>
      </c>
      <c r="L64" s="110">
        <v>500</v>
      </c>
      <c r="M64" s="111">
        <v>0.7</v>
      </c>
      <c r="N64" s="112">
        <f t="shared" si="5"/>
        <v>350</v>
      </c>
      <c r="O64" s="45"/>
    </row>
    <row r="65" spans="1:15" x14ac:dyDescent="0.25">
      <c r="A65" s="44" t="s">
        <v>68</v>
      </c>
      <c r="B65" s="7">
        <v>314</v>
      </c>
      <c r="C65" s="7">
        <v>2</v>
      </c>
      <c r="D65" t="s">
        <v>588</v>
      </c>
      <c r="E65" s="7">
        <v>3</v>
      </c>
      <c r="F65" s="45">
        <v>1.4412037000000001E-2</v>
      </c>
      <c r="G65" s="45">
        <v>1.3703704000000001E-2</v>
      </c>
      <c r="H65" s="45">
        <v>1.3736111000000001E-2</v>
      </c>
      <c r="I65" s="45"/>
      <c r="J65" s="45"/>
      <c r="K65" s="45">
        <v>4.1851852000000002E-2</v>
      </c>
      <c r="L65" s="34">
        <v>450</v>
      </c>
      <c r="M65" s="109">
        <v>0.7</v>
      </c>
      <c r="N65" s="82">
        <f t="shared" si="5"/>
        <v>315</v>
      </c>
      <c r="O65" s="45"/>
    </row>
    <row r="66" spans="1:15" x14ac:dyDescent="0.25">
      <c r="A66" s="44" t="s">
        <v>68</v>
      </c>
      <c r="B66" s="7">
        <v>313</v>
      </c>
      <c r="C66" s="7">
        <v>3</v>
      </c>
      <c r="D66" t="s">
        <v>589</v>
      </c>
      <c r="E66" s="7">
        <v>3</v>
      </c>
      <c r="F66" s="45">
        <v>1.4407407000000001E-2</v>
      </c>
      <c r="G66" s="45">
        <v>1.418287E-2</v>
      </c>
      <c r="H66" s="45">
        <v>1.4018519E-2</v>
      </c>
      <c r="I66" s="45"/>
      <c r="J66" s="45"/>
      <c r="K66" s="45">
        <v>4.2608795999999997E-2</v>
      </c>
      <c r="L66" s="34">
        <v>420</v>
      </c>
      <c r="M66" s="109">
        <v>0.7</v>
      </c>
      <c r="N66" s="82">
        <f t="shared" si="5"/>
        <v>294</v>
      </c>
      <c r="O66" s="45"/>
    </row>
    <row r="67" spans="1:15" x14ac:dyDescent="0.25">
      <c r="A67" s="44" t="s">
        <v>68</v>
      </c>
      <c r="B67" s="7">
        <v>322</v>
      </c>
      <c r="C67" s="7">
        <v>4</v>
      </c>
      <c r="D67" t="s">
        <v>590</v>
      </c>
      <c r="E67" s="7">
        <v>3</v>
      </c>
      <c r="F67" s="45">
        <v>1.4069444E-2</v>
      </c>
      <c r="G67" s="45">
        <v>1.4312500000000001E-2</v>
      </c>
      <c r="H67" s="45">
        <v>1.4696759E-2</v>
      </c>
      <c r="I67" s="45"/>
      <c r="J67" s="45"/>
      <c r="K67" s="45">
        <v>4.3078704000000002E-2</v>
      </c>
      <c r="L67" s="34">
        <v>400</v>
      </c>
      <c r="M67" s="109">
        <v>0.7</v>
      </c>
      <c r="N67" s="82">
        <f t="shared" si="5"/>
        <v>280</v>
      </c>
      <c r="O67" s="45"/>
    </row>
    <row r="68" spans="1:15" x14ac:dyDescent="0.25">
      <c r="A68" s="44" t="s">
        <v>68</v>
      </c>
      <c r="B68" s="7">
        <v>325</v>
      </c>
      <c r="C68" s="7">
        <v>5</v>
      </c>
      <c r="D68" t="s">
        <v>591</v>
      </c>
      <c r="E68" s="7">
        <v>3</v>
      </c>
      <c r="F68" s="45">
        <v>1.4167824000000001E-2</v>
      </c>
      <c r="G68" s="45">
        <v>1.4715278E-2</v>
      </c>
      <c r="H68" s="45">
        <v>1.4302083E-2</v>
      </c>
      <c r="I68" s="45"/>
      <c r="J68" s="45"/>
      <c r="K68" s="45">
        <v>4.3185185000000001E-2</v>
      </c>
      <c r="L68" s="34">
        <v>390</v>
      </c>
      <c r="M68" s="109">
        <v>0.7</v>
      </c>
      <c r="N68" s="82">
        <f t="shared" si="5"/>
        <v>273</v>
      </c>
      <c r="O68" s="45"/>
    </row>
    <row r="69" spans="1:15" x14ac:dyDescent="0.25">
      <c r="A69" s="44" t="s">
        <v>68</v>
      </c>
      <c r="B69" s="7">
        <v>354</v>
      </c>
      <c r="C69" s="7">
        <v>6</v>
      </c>
      <c r="D69" t="s">
        <v>592</v>
      </c>
      <c r="E69" s="7">
        <v>3</v>
      </c>
      <c r="F69" s="45">
        <v>1.4077546E-2</v>
      </c>
      <c r="G69" s="45">
        <v>1.4960648E-2</v>
      </c>
      <c r="H69" s="45">
        <v>1.4960648E-2</v>
      </c>
      <c r="I69" s="45"/>
      <c r="J69" s="45"/>
      <c r="K69" s="45">
        <v>4.3998843000000003E-2</v>
      </c>
      <c r="L69" s="34">
        <v>380</v>
      </c>
      <c r="M69" s="109">
        <v>0.7</v>
      </c>
      <c r="N69" s="82">
        <f t="shared" si="5"/>
        <v>266</v>
      </c>
      <c r="O69" s="45"/>
    </row>
    <row r="70" spans="1:15" x14ac:dyDescent="0.25">
      <c r="A70" s="44" t="s">
        <v>68</v>
      </c>
      <c r="B70" s="7">
        <v>308</v>
      </c>
      <c r="C70" s="7">
        <v>7</v>
      </c>
      <c r="D70" t="s">
        <v>593</v>
      </c>
      <c r="E70" s="7">
        <v>3</v>
      </c>
      <c r="F70" s="45">
        <v>1.4851852E-2</v>
      </c>
      <c r="G70" s="45">
        <v>1.5032406999999999E-2</v>
      </c>
      <c r="H70" s="45">
        <v>1.4527778E-2</v>
      </c>
      <c r="I70" s="45"/>
      <c r="J70" s="45"/>
      <c r="K70" s="45">
        <v>4.4412037000000001E-2</v>
      </c>
      <c r="L70" s="34">
        <v>370</v>
      </c>
      <c r="M70" s="109">
        <v>0.7</v>
      </c>
      <c r="N70" s="82">
        <f t="shared" si="5"/>
        <v>259</v>
      </c>
      <c r="O70" s="45"/>
    </row>
    <row r="71" spans="1:15" x14ac:dyDescent="0.25">
      <c r="A71" s="44" t="s">
        <v>68</v>
      </c>
      <c r="B71" s="7">
        <v>359</v>
      </c>
      <c r="C71" s="7">
        <v>8</v>
      </c>
      <c r="D71" t="s">
        <v>594</v>
      </c>
      <c r="E71" s="7">
        <v>3</v>
      </c>
      <c r="F71" s="45">
        <v>1.4820602E-2</v>
      </c>
      <c r="G71" s="45">
        <v>1.5159722E-2</v>
      </c>
      <c r="H71" s="45">
        <v>1.4572916999999999E-2</v>
      </c>
      <c r="I71" s="45"/>
      <c r="J71" s="45"/>
      <c r="K71" s="45">
        <v>4.4553241E-2</v>
      </c>
      <c r="L71" s="34">
        <v>360</v>
      </c>
      <c r="M71" s="109">
        <v>0.7</v>
      </c>
      <c r="N71" s="82">
        <f t="shared" si="5"/>
        <v>251.99999999999997</v>
      </c>
      <c r="O71" s="45"/>
    </row>
    <row r="72" spans="1:15" x14ac:dyDescent="0.25">
      <c r="A72" s="44" t="s">
        <v>68</v>
      </c>
      <c r="B72" s="7">
        <v>312</v>
      </c>
      <c r="C72" s="7">
        <v>9</v>
      </c>
      <c r="D72" t="s">
        <v>595</v>
      </c>
      <c r="E72" s="7">
        <v>3</v>
      </c>
      <c r="F72" s="45">
        <v>1.51875E-2</v>
      </c>
      <c r="G72" s="45">
        <v>1.4877315E-2</v>
      </c>
      <c r="H72" s="45">
        <v>1.4519676E-2</v>
      </c>
      <c r="I72" s="45"/>
      <c r="J72" s="45"/>
      <c r="K72" s="45">
        <v>4.4584490999999997E-2</v>
      </c>
      <c r="L72" s="34">
        <v>350</v>
      </c>
      <c r="M72" s="109">
        <v>0.7</v>
      </c>
      <c r="N72" s="82">
        <f t="shared" si="5"/>
        <v>244.99999999999997</v>
      </c>
      <c r="O72" s="45"/>
    </row>
    <row r="73" spans="1:15" x14ac:dyDescent="0.25">
      <c r="A73" s="44" t="s">
        <v>68</v>
      </c>
      <c r="B73" s="7">
        <v>301</v>
      </c>
      <c r="C73" s="7">
        <v>10</v>
      </c>
      <c r="D73" t="s">
        <v>596</v>
      </c>
      <c r="E73" s="7">
        <v>3</v>
      </c>
      <c r="F73" s="45">
        <v>1.4953704E-2</v>
      </c>
      <c r="G73" s="45">
        <v>1.5060185E-2</v>
      </c>
      <c r="H73" s="45">
        <v>1.4773148E-2</v>
      </c>
      <c r="I73" s="45"/>
      <c r="J73" s="45"/>
      <c r="K73" s="45">
        <v>4.4787037000000002E-2</v>
      </c>
      <c r="L73" s="34">
        <v>340</v>
      </c>
      <c r="M73" s="109">
        <v>0.7</v>
      </c>
      <c r="N73" s="82">
        <f t="shared" si="5"/>
        <v>237.99999999999997</v>
      </c>
      <c r="O73" s="45"/>
    </row>
    <row r="74" spans="1:15" x14ac:dyDescent="0.25">
      <c r="A74" s="44" t="s">
        <v>68</v>
      </c>
      <c r="B74" s="7">
        <v>307</v>
      </c>
      <c r="C74" s="7">
        <v>11</v>
      </c>
      <c r="D74" t="s">
        <v>597</v>
      </c>
      <c r="E74" s="7">
        <v>3</v>
      </c>
      <c r="F74" s="45">
        <v>1.4987268999999999E-2</v>
      </c>
      <c r="G74" s="45">
        <v>1.4956018999999999E-2</v>
      </c>
      <c r="H74" s="45">
        <v>1.5055555999999999E-2</v>
      </c>
      <c r="I74" s="45"/>
      <c r="J74" s="45"/>
      <c r="K74" s="45">
        <v>4.4998842999999997E-2</v>
      </c>
      <c r="L74" s="34">
        <v>330</v>
      </c>
      <c r="M74" s="109">
        <v>0.7</v>
      </c>
      <c r="N74" s="82">
        <f t="shared" si="5"/>
        <v>230.99999999999997</v>
      </c>
      <c r="O74" s="45"/>
    </row>
    <row r="75" spans="1:15" x14ac:dyDescent="0.25">
      <c r="A75" s="44" t="s">
        <v>68</v>
      </c>
      <c r="B75" s="7">
        <v>358</v>
      </c>
      <c r="C75" s="7">
        <v>12</v>
      </c>
      <c r="D75" t="s">
        <v>598</v>
      </c>
      <c r="E75" s="7">
        <v>3</v>
      </c>
      <c r="F75" s="45">
        <v>1.5178241E-2</v>
      </c>
      <c r="G75" s="45">
        <v>1.546875E-2</v>
      </c>
      <c r="H75" s="45">
        <v>1.5181712999999999E-2</v>
      </c>
      <c r="I75" s="45"/>
      <c r="J75" s="45"/>
      <c r="K75" s="45">
        <v>4.5828703999999998E-2</v>
      </c>
      <c r="L75" s="34">
        <v>320</v>
      </c>
      <c r="M75" s="109">
        <v>0.7</v>
      </c>
      <c r="N75" s="82">
        <f t="shared" si="5"/>
        <v>224</v>
      </c>
    </row>
    <row r="76" spans="1:15" x14ac:dyDescent="0.25">
      <c r="A76" s="44" t="s">
        <v>68</v>
      </c>
      <c r="B76" s="7">
        <v>320</v>
      </c>
      <c r="C76" s="7">
        <v>13</v>
      </c>
      <c r="D76" t="s">
        <v>599</v>
      </c>
      <c r="E76" s="7">
        <v>3</v>
      </c>
      <c r="F76" s="45">
        <v>1.5290509000000001E-2</v>
      </c>
      <c r="G76" s="45">
        <v>1.5452545999999999E-2</v>
      </c>
      <c r="H76" s="45">
        <v>1.509375E-2</v>
      </c>
      <c r="I76" s="45"/>
      <c r="J76" s="45"/>
      <c r="K76" s="45">
        <v>4.5836806000000001E-2</v>
      </c>
      <c r="L76" s="34">
        <v>310</v>
      </c>
      <c r="M76" s="109">
        <v>0.7</v>
      </c>
      <c r="N76" s="82">
        <f t="shared" si="5"/>
        <v>217</v>
      </c>
    </row>
    <row r="77" spans="1:15" x14ac:dyDescent="0.25">
      <c r="A77" s="44" t="s">
        <v>68</v>
      </c>
      <c r="B77" s="7">
        <v>360</v>
      </c>
      <c r="C77" s="7">
        <v>14</v>
      </c>
      <c r="D77" t="s">
        <v>600</v>
      </c>
      <c r="E77" s="7">
        <v>3</v>
      </c>
      <c r="F77" s="45">
        <v>1.546412E-2</v>
      </c>
      <c r="G77" s="45">
        <v>1.5405093E-2</v>
      </c>
      <c r="H77" s="45">
        <v>1.4998843E-2</v>
      </c>
      <c r="I77" s="45"/>
      <c r="J77" s="45"/>
      <c r="K77" s="45">
        <v>4.5868055999999997E-2</v>
      </c>
      <c r="L77" s="34">
        <v>300</v>
      </c>
      <c r="M77" s="109">
        <v>0.7</v>
      </c>
      <c r="N77" s="82">
        <f t="shared" si="5"/>
        <v>210</v>
      </c>
    </row>
    <row r="78" spans="1:15" x14ac:dyDescent="0.25">
      <c r="A78" s="44" t="s">
        <v>68</v>
      </c>
      <c r="B78" s="7">
        <v>324</v>
      </c>
      <c r="C78" s="7">
        <v>15</v>
      </c>
      <c r="D78" t="s">
        <v>601</v>
      </c>
      <c r="E78" s="7">
        <v>3</v>
      </c>
      <c r="F78" s="45">
        <v>1.5273148E-2</v>
      </c>
      <c r="G78" s="45">
        <v>1.5746527999999999E-2</v>
      </c>
      <c r="H78" s="45">
        <v>1.4859954E-2</v>
      </c>
      <c r="I78" s="45"/>
      <c r="J78" s="45"/>
      <c r="K78" s="45">
        <v>4.5879629999999998E-2</v>
      </c>
      <c r="L78" s="34">
        <v>290</v>
      </c>
      <c r="M78" s="109">
        <v>0.7</v>
      </c>
      <c r="N78" s="82">
        <f t="shared" si="5"/>
        <v>203</v>
      </c>
    </row>
    <row r="79" spans="1:15" x14ac:dyDescent="0.25">
      <c r="A79" s="44" t="s">
        <v>68</v>
      </c>
      <c r="B79" s="7">
        <v>319</v>
      </c>
      <c r="C79" s="7">
        <v>16</v>
      </c>
      <c r="D79" t="s">
        <v>602</v>
      </c>
      <c r="E79" s="7">
        <v>3</v>
      </c>
      <c r="F79" s="45">
        <v>1.5288194E-2</v>
      </c>
      <c r="G79" s="45">
        <v>1.5591435000000001E-2</v>
      </c>
      <c r="H79" s="45">
        <v>1.5871527999999999E-2</v>
      </c>
      <c r="I79" s="45"/>
      <c r="J79" s="45"/>
      <c r="K79" s="45">
        <v>4.6751157000000002E-2</v>
      </c>
      <c r="L79" s="34">
        <v>280</v>
      </c>
      <c r="M79" s="109">
        <v>0.7</v>
      </c>
      <c r="N79" s="82">
        <f t="shared" si="5"/>
        <v>196</v>
      </c>
    </row>
    <row r="80" spans="1:15" x14ac:dyDescent="0.25">
      <c r="A80" s="44" t="s">
        <v>68</v>
      </c>
      <c r="B80" s="7">
        <v>356</v>
      </c>
      <c r="C80" s="7">
        <v>17</v>
      </c>
      <c r="D80" t="s">
        <v>603</v>
      </c>
      <c r="E80" s="7">
        <v>3</v>
      </c>
      <c r="F80" s="45">
        <v>1.5896990999999999E-2</v>
      </c>
      <c r="G80" s="45">
        <v>1.5752314999999999E-2</v>
      </c>
      <c r="H80" s="45">
        <v>1.5568287E-2</v>
      </c>
      <c r="I80" s="45"/>
      <c r="J80" s="45"/>
      <c r="K80" s="45">
        <v>4.7217593000000002E-2</v>
      </c>
      <c r="L80" s="34">
        <v>270</v>
      </c>
      <c r="M80" s="109">
        <v>0.7</v>
      </c>
      <c r="N80" s="82">
        <f t="shared" si="5"/>
        <v>189</v>
      </c>
    </row>
    <row r="81" spans="1:14" x14ac:dyDescent="0.25">
      <c r="A81" s="44" t="s">
        <v>68</v>
      </c>
      <c r="B81" s="7">
        <v>316</v>
      </c>
      <c r="C81" s="7">
        <v>18</v>
      </c>
      <c r="D81" t="s">
        <v>604</v>
      </c>
      <c r="E81" s="7">
        <v>3</v>
      </c>
      <c r="F81" s="45">
        <v>1.5207175999999999E-2</v>
      </c>
      <c r="G81" s="45">
        <v>1.6086805999999999E-2</v>
      </c>
      <c r="H81" s="45">
        <v>1.6539352E-2</v>
      </c>
      <c r="I81" s="45"/>
      <c r="J81" s="45"/>
      <c r="K81" s="45">
        <v>4.7833332999999999E-2</v>
      </c>
      <c r="L81" s="34">
        <v>260</v>
      </c>
      <c r="M81" s="109">
        <v>0.7</v>
      </c>
      <c r="N81" s="82">
        <f t="shared" si="5"/>
        <v>182</v>
      </c>
    </row>
    <row r="82" spans="1:14" x14ac:dyDescent="0.25">
      <c r="A82" s="44" t="s">
        <v>68</v>
      </c>
      <c r="B82" s="7">
        <v>309</v>
      </c>
      <c r="C82" s="7">
        <v>19</v>
      </c>
      <c r="D82" t="s">
        <v>605</v>
      </c>
      <c r="E82" s="7">
        <v>3</v>
      </c>
      <c r="F82" s="45">
        <v>1.5530093E-2</v>
      </c>
      <c r="G82" s="45">
        <v>1.5943287E-2</v>
      </c>
      <c r="H82" s="45">
        <v>1.6721065E-2</v>
      </c>
      <c r="I82" s="45"/>
      <c r="J82" s="45"/>
      <c r="K82" s="45">
        <v>4.8194444000000003E-2</v>
      </c>
      <c r="L82" s="34">
        <v>250</v>
      </c>
      <c r="M82" s="109">
        <v>0.7</v>
      </c>
      <c r="N82" s="82">
        <f t="shared" si="5"/>
        <v>175</v>
      </c>
    </row>
    <row r="83" spans="1:14" x14ac:dyDescent="0.25">
      <c r="A83" s="44" t="s">
        <v>68</v>
      </c>
      <c r="B83" s="7">
        <v>351</v>
      </c>
      <c r="C83" s="7">
        <v>20</v>
      </c>
      <c r="D83" t="s">
        <v>606</v>
      </c>
      <c r="E83" s="7">
        <v>3</v>
      </c>
      <c r="F83" s="45">
        <v>1.6513889E-2</v>
      </c>
      <c r="G83" s="45">
        <v>1.6390045999999998E-2</v>
      </c>
      <c r="H83" s="45">
        <v>1.6364582999999999E-2</v>
      </c>
      <c r="I83" s="45"/>
      <c r="J83" s="45"/>
      <c r="K83" s="45">
        <v>4.9268518999999997E-2</v>
      </c>
      <c r="L83" s="34">
        <v>245</v>
      </c>
      <c r="M83" s="109">
        <v>0.7</v>
      </c>
      <c r="N83" s="82">
        <f t="shared" si="5"/>
        <v>171.5</v>
      </c>
    </row>
    <row r="84" spans="1:14" x14ac:dyDescent="0.25">
      <c r="A84" s="44" t="s">
        <v>68</v>
      </c>
      <c r="B84" s="7">
        <v>321</v>
      </c>
      <c r="C84" s="7">
        <v>21</v>
      </c>
      <c r="D84" t="s">
        <v>607</v>
      </c>
      <c r="E84" s="7">
        <v>3</v>
      </c>
      <c r="F84" s="45">
        <v>1.5793980999999999E-2</v>
      </c>
      <c r="G84" s="45">
        <v>1.6403935000000001E-2</v>
      </c>
      <c r="H84" s="45">
        <v>1.7821759E-2</v>
      </c>
      <c r="I84" s="45"/>
      <c r="J84" s="45"/>
      <c r="K84" s="45">
        <v>5.0019675999999999E-2</v>
      </c>
      <c r="L84" s="34">
        <v>240</v>
      </c>
      <c r="M84" s="109">
        <v>0.7</v>
      </c>
      <c r="N84" s="82">
        <f t="shared" si="5"/>
        <v>168</v>
      </c>
    </row>
    <row r="85" spans="1:14" x14ac:dyDescent="0.25">
      <c r="A85" s="44" t="s">
        <v>68</v>
      </c>
      <c r="B85" s="7">
        <v>302</v>
      </c>
      <c r="C85" s="7">
        <v>22</v>
      </c>
      <c r="D85" t="s">
        <v>608</v>
      </c>
      <c r="E85" s="7">
        <v>3</v>
      </c>
      <c r="F85" s="45">
        <v>1.6127315E-2</v>
      </c>
      <c r="G85" s="45">
        <v>1.7616897999999999E-2</v>
      </c>
      <c r="H85" s="45">
        <v>1.709838E-2</v>
      </c>
      <c r="I85" s="45"/>
      <c r="J85" s="45"/>
      <c r="K85" s="45">
        <v>5.0842592999999998E-2</v>
      </c>
      <c r="L85" s="34">
        <v>235</v>
      </c>
      <c r="M85" s="109">
        <v>0.7</v>
      </c>
      <c r="N85" s="82">
        <f t="shared" si="5"/>
        <v>164.5</v>
      </c>
    </row>
    <row r="86" spans="1:14" x14ac:dyDescent="0.25">
      <c r="A86" s="44" t="s">
        <v>68</v>
      </c>
      <c r="B86" s="7">
        <v>311</v>
      </c>
      <c r="C86" s="7">
        <v>23</v>
      </c>
      <c r="D86" t="s">
        <v>609</v>
      </c>
      <c r="E86" s="7">
        <v>3</v>
      </c>
      <c r="F86" s="45">
        <v>1.7087963000000001E-2</v>
      </c>
      <c r="G86" s="45">
        <v>1.8164352000000002E-2</v>
      </c>
      <c r="H86" s="45">
        <v>1.7856481E-2</v>
      </c>
      <c r="I86" s="45"/>
      <c r="J86" s="45"/>
      <c r="K86" s="45">
        <v>5.3108796E-2</v>
      </c>
      <c r="L86" s="34">
        <v>230</v>
      </c>
      <c r="M86" s="109">
        <v>0.7</v>
      </c>
      <c r="N86" s="82">
        <f t="shared" si="5"/>
        <v>161</v>
      </c>
    </row>
    <row r="87" spans="1:14" x14ac:dyDescent="0.25">
      <c r="A87" s="44" t="s">
        <v>68</v>
      </c>
      <c r="B87" s="7">
        <v>350</v>
      </c>
      <c r="C87" s="7">
        <v>24</v>
      </c>
      <c r="D87" t="s">
        <v>610</v>
      </c>
      <c r="E87" s="7">
        <v>3</v>
      </c>
      <c r="F87" s="45">
        <v>1.7228008999999999E-2</v>
      </c>
      <c r="G87" s="45">
        <v>1.7837962999999998E-2</v>
      </c>
      <c r="H87" s="45">
        <v>1.8351851999999998E-2</v>
      </c>
      <c r="I87" s="45"/>
      <c r="J87" s="45"/>
      <c r="K87" s="45">
        <v>5.3417824000000003E-2</v>
      </c>
      <c r="L87" s="34">
        <v>225</v>
      </c>
      <c r="M87" s="109">
        <v>0.7</v>
      </c>
      <c r="N87" s="82">
        <f t="shared" si="5"/>
        <v>157.5</v>
      </c>
    </row>
    <row r="88" spans="1:14" ht="15.75" thickBot="1" x14ac:dyDescent="0.3">
      <c r="A88" s="44" t="s">
        <v>68</v>
      </c>
      <c r="B88" s="7">
        <v>315</v>
      </c>
      <c r="C88" s="7">
        <v>25</v>
      </c>
      <c r="D88" t="s">
        <v>611</v>
      </c>
      <c r="E88" s="7">
        <v>3</v>
      </c>
      <c r="F88" s="45">
        <v>1.7271991E-2</v>
      </c>
      <c r="G88" s="45">
        <v>1.9305556000000001E-2</v>
      </c>
      <c r="H88" s="45">
        <v>1.8951388999999999E-2</v>
      </c>
      <c r="I88" s="45"/>
      <c r="J88" s="45"/>
      <c r="K88" s="45">
        <v>5.5528935000000001E-2</v>
      </c>
      <c r="L88" s="36">
        <v>220</v>
      </c>
      <c r="M88" s="113">
        <v>0.7</v>
      </c>
      <c r="N88" s="114">
        <f t="shared" si="5"/>
        <v>154</v>
      </c>
    </row>
    <row r="89" spans="1:14" ht="15.75" thickBot="1" x14ac:dyDescent="0.3">
      <c r="A89" s="44"/>
      <c r="B89" s="7"/>
      <c r="C89" s="7"/>
      <c r="D89"/>
      <c r="E89" s="7"/>
      <c r="F89" s="45"/>
      <c r="G89" s="45"/>
      <c r="H89" s="45"/>
      <c r="I89" s="45"/>
      <c r="J89" s="45"/>
      <c r="K89" s="45"/>
      <c r="L89" s="115"/>
      <c r="M89" s="107"/>
    </row>
    <row r="90" spans="1:14" x14ac:dyDescent="0.25">
      <c r="A90" s="44" t="s">
        <v>10</v>
      </c>
      <c r="B90" s="7">
        <v>210</v>
      </c>
      <c r="C90" s="7">
        <v>1</v>
      </c>
      <c r="D90" t="s">
        <v>612</v>
      </c>
      <c r="E90" s="7">
        <v>2</v>
      </c>
      <c r="F90" s="45">
        <v>1.4853009E-2</v>
      </c>
      <c r="G90" s="45">
        <v>1.5166667E-2</v>
      </c>
      <c r="H90" s="45"/>
      <c r="I90" s="45"/>
      <c r="J90" s="45"/>
      <c r="K90" s="45">
        <v>3.0019675999999999E-2</v>
      </c>
      <c r="L90" s="110">
        <v>500</v>
      </c>
      <c r="M90" s="111">
        <v>0.6</v>
      </c>
      <c r="N90" s="112">
        <f t="shared" si="5"/>
        <v>300</v>
      </c>
    </row>
    <row r="91" spans="1:14" x14ac:dyDescent="0.25">
      <c r="A91" s="44" t="s">
        <v>10</v>
      </c>
      <c r="B91" s="7">
        <v>211</v>
      </c>
      <c r="C91" s="7">
        <v>2</v>
      </c>
      <c r="D91" t="s">
        <v>613</v>
      </c>
      <c r="E91" s="7">
        <v>2</v>
      </c>
      <c r="F91" s="45">
        <v>1.5670139E-2</v>
      </c>
      <c r="G91" s="45">
        <v>1.5462963E-2</v>
      </c>
      <c r="H91" s="45"/>
      <c r="I91" s="45"/>
      <c r="J91" s="45"/>
      <c r="K91" s="45">
        <v>3.1133101999999999E-2</v>
      </c>
      <c r="L91" s="34">
        <v>450</v>
      </c>
      <c r="M91" s="109">
        <v>0.6</v>
      </c>
      <c r="N91" s="82">
        <f t="shared" si="5"/>
        <v>270</v>
      </c>
    </row>
    <row r="92" spans="1:14" x14ac:dyDescent="0.25">
      <c r="A92" s="44" t="s">
        <v>10</v>
      </c>
      <c r="B92" s="7">
        <v>207</v>
      </c>
      <c r="C92" s="7">
        <v>3</v>
      </c>
      <c r="D92" t="s">
        <v>614</v>
      </c>
      <c r="E92" s="7">
        <v>2</v>
      </c>
      <c r="F92" s="45">
        <v>1.5887730999999999E-2</v>
      </c>
      <c r="G92" s="45">
        <v>1.6298611000000001E-2</v>
      </c>
      <c r="H92" s="45"/>
      <c r="I92" s="45"/>
      <c r="J92" s="45"/>
      <c r="K92" s="45">
        <v>3.2186342999999999E-2</v>
      </c>
      <c r="L92" s="34">
        <v>420</v>
      </c>
      <c r="M92" s="109">
        <v>0.6</v>
      </c>
      <c r="N92" s="82">
        <f t="shared" si="5"/>
        <v>252</v>
      </c>
    </row>
    <row r="93" spans="1:14" x14ac:dyDescent="0.25">
      <c r="A93" s="44" t="s">
        <v>10</v>
      </c>
      <c r="B93" s="7">
        <v>212</v>
      </c>
      <c r="C93" s="7">
        <v>4</v>
      </c>
      <c r="D93" t="s">
        <v>615</v>
      </c>
      <c r="E93" s="7">
        <v>2</v>
      </c>
      <c r="F93" s="45">
        <v>1.7861110999999999E-2</v>
      </c>
      <c r="G93" s="45">
        <v>1.6629629999999999E-2</v>
      </c>
      <c r="H93" s="45"/>
      <c r="I93" s="45"/>
      <c r="J93" s="45"/>
      <c r="K93" s="45">
        <v>3.4490740999999998E-2</v>
      </c>
      <c r="L93" s="34">
        <v>400</v>
      </c>
      <c r="M93" s="109">
        <v>0.6</v>
      </c>
      <c r="N93" s="82">
        <f t="shared" si="5"/>
        <v>240</v>
      </c>
    </row>
    <row r="94" spans="1:14" x14ac:dyDescent="0.25">
      <c r="A94" s="44" t="s">
        <v>10</v>
      </c>
      <c r="B94" s="7">
        <v>201</v>
      </c>
      <c r="C94" s="7">
        <v>5</v>
      </c>
      <c r="D94" t="s">
        <v>616</v>
      </c>
      <c r="E94" s="7">
        <v>2</v>
      </c>
      <c r="F94" s="45">
        <v>1.7605323999999999E-2</v>
      </c>
      <c r="G94" s="45">
        <v>1.8421296E-2</v>
      </c>
      <c r="H94" s="45"/>
      <c r="I94" s="45"/>
      <c r="J94" s="45"/>
      <c r="K94" s="45">
        <v>3.6026620000000002E-2</v>
      </c>
      <c r="L94" s="34">
        <v>390</v>
      </c>
      <c r="M94" s="109">
        <v>0.6</v>
      </c>
      <c r="N94" s="82">
        <f t="shared" si="5"/>
        <v>234</v>
      </c>
    </row>
    <row r="95" spans="1:14" x14ac:dyDescent="0.25">
      <c r="A95" s="44" t="s">
        <v>10</v>
      </c>
      <c r="B95" s="7">
        <v>213</v>
      </c>
      <c r="C95" s="7">
        <v>6</v>
      </c>
      <c r="D95" t="s">
        <v>617</v>
      </c>
      <c r="E95" s="7">
        <v>2</v>
      </c>
      <c r="F95" s="45">
        <v>1.7804397999999999E-2</v>
      </c>
      <c r="G95" s="45">
        <v>1.8934027999999999E-2</v>
      </c>
      <c r="H95" s="45"/>
      <c r="I95" s="45"/>
      <c r="J95" s="45"/>
      <c r="K95" s="45">
        <v>3.6738425999999998E-2</v>
      </c>
      <c r="L95" s="34">
        <v>380</v>
      </c>
      <c r="M95" s="109">
        <v>0.6</v>
      </c>
      <c r="N95" s="82">
        <f t="shared" si="5"/>
        <v>228</v>
      </c>
    </row>
    <row r="96" spans="1:14" x14ac:dyDescent="0.25">
      <c r="A96" s="44" t="s">
        <v>10</v>
      </c>
      <c r="B96" s="7">
        <v>203</v>
      </c>
      <c r="C96" s="7">
        <v>7</v>
      </c>
      <c r="D96" t="s">
        <v>618</v>
      </c>
      <c r="E96" s="7">
        <v>2</v>
      </c>
      <c r="F96" s="45">
        <v>2.0054398000000001E-2</v>
      </c>
      <c r="G96" s="45">
        <v>2.0851852000000001E-2</v>
      </c>
      <c r="H96" s="45"/>
      <c r="I96" s="45"/>
      <c r="J96" s="45"/>
      <c r="K96" s="45">
        <v>4.0906249999999998E-2</v>
      </c>
      <c r="L96" s="34">
        <v>370</v>
      </c>
      <c r="M96" s="109">
        <v>0.6</v>
      </c>
      <c r="N96" s="82">
        <f t="shared" si="5"/>
        <v>222</v>
      </c>
    </row>
    <row r="97" spans="1:15" ht="15.75" thickBot="1" x14ac:dyDescent="0.3">
      <c r="A97" s="44" t="s">
        <v>10</v>
      </c>
      <c r="B97" s="7">
        <v>209</v>
      </c>
      <c r="C97" s="7">
        <v>8</v>
      </c>
      <c r="D97" t="s">
        <v>619</v>
      </c>
      <c r="E97" s="7">
        <v>2</v>
      </c>
      <c r="F97" s="45">
        <v>2.0340278E-2</v>
      </c>
      <c r="G97" s="45">
        <v>2.2843749999999999E-2</v>
      </c>
      <c r="H97" s="45"/>
      <c r="I97" s="45"/>
      <c r="J97" s="45"/>
      <c r="K97" s="45">
        <v>4.3184027999999999E-2</v>
      </c>
      <c r="L97" s="36">
        <v>360</v>
      </c>
      <c r="M97" s="113">
        <v>0.6</v>
      </c>
      <c r="N97" s="114">
        <f t="shared" si="5"/>
        <v>216</v>
      </c>
    </row>
    <row r="98" spans="1:15" x14ac:dyDescent="0.25">
      <c r="A98" s="49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108"/>
    </row>
    <row r="99" spans="1:15" x14ac:dyDescent="0.25">
      <c r="A99" s="49"/>
      <c r="B99" s="7"/>
      <c r="C99" s="7"/>
      <c r="D99"/>
      <c r="E99" s="7"/>
      <c r="F99" s="45"/>
      <c r="G99" s="45"/>
      <c r="H99" s="45"/>
      <c r="I99" s="45"/>
      <c r="J99" s="45"/>
      <c r="K99" s="45"/>
      <c r="L99" s="45"/>
    </row>
    <row r="100" spans="1:15" x14ac:dyDescent="0.25">
      <c r="A100" s="49"/>
      <c r="B100" s="7"/>
      <c r="C100" s="7"/>
      <c r="D100"/>
      <c r="E100" s="7"/>
      <c r="F100" s="45"/>
      <c r="G100" s="45"/>
      <c r="H100" s="45"/>
      <c r="I100" s="45"/>
      <c r="J100" s="45"/>
      <c r="K100" s="45"/>
      <c r="L100" s="45"/>
    </row>
    <row r="101" spans="1:15" x14ac:dyDescent="0.25">
      <c r="A101" s="49"/>
      <c r="B101" s="7"/>
      <c r="C101" s="7"/>
      <c r="D101"/>
      <c r="E101" s="7"/>
      <c r="F101" s="45"/>
      <c r="G101" s="45"/>
      <c r="H101" s="45"/>
      <c r="I101" s="45"/>
      <c r="J101" s="45"/>
      <c r="K101" s="45"/>
      <c r="L101" s="45"/>
    </row>
    <row r="102" spans="1:15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</row>
    <row r="103" spans="1:15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</row>
    <row r="104" spans="1:15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5"/>
      <c r="N104" s="45"/>
      <c r="O104" s="45"/>
    </row>
    <row r="105" spans="1:15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5"/>
      <c r="N105" s="45"/>
      <c r="O105" s="45"/>
    </row>
    <row r="106" spans="1:15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5"/>
      <c r="N106" s="45"/>
      <c r="O106" s="45"/>
    </row>
    <row r="107" spans="1:15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5"/>
    </row>
    <row r="108" spans="1:15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5"/>
    </row>
    <row r="109" spans="1:15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5"/>
    </row>
    <row r="110" spans="1:15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</row>
    <row r="111" spans="1:15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</row>
    <row r="112" spans="1:15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</row>
    <row r="113" spans="1:12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</row>
    <row r="114" spans="1:12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</row>
    <row r="115" spans="1:12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</row>
    <row r="116" spans="1:12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</row>
    <row r="117" spans="1:12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</row>
    <row r="118" spans="1:12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</row>
    <row r="119" spans="1:12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</row>
    <row r="120" spans="1:12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</row>
    <row r="121" spans="1:12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</row>
    <row r="122" spans="1:12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</row>
    <row r="123" spans="1:12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</row>
    <row r="124" spans="1:12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</row>
    <row r="125" spans="1:12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</row>
    <row r="126" spans="1:12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</row>
    <row r="127" spans="1:12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</row>
    <row r="128" spans="1:12" x14ac:dyDescent="0.25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</row>
    <row r="129" spans="1:12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</row>
  </sheetData>
  <mergeCells count="2">
    <mergeCell ref="A1:L1"/>
    <mergeCell ref="A2:K2"/>
  </mergeCells>
  <conditionalFormatting sqref="A37:K113 A4:I36 K4:K36">
    <cfRule type="expression" dxfId="6" priority="7">
      <formula>MOD(ROW(),2)=1</formula>
    </cfRule>
  </conditionalFormatting>
  <conditionalFormatting sqref="L8 L15 L19 L32 L37 L55 L63 L81:L89 L98:L113">
    <cfRule type="expression" dxfId="5" priority="6">
      <formula>MOD(ROW(),2)=1</formula>
    </cfRule>
  </conditionalFormatting>
  <conditionalFormatting sqref="A114:K119">
    <cfRule type="expression" dxfId="4" priority="5">
      <formula>MOD(ROW(),2)=1</formula>
    </cfRule>
  </conditionalFormatting>
  <conditionalFormatting sqref="L114:L119">
    <cfRule type="expression" dxfId="3" priority="4">
      <formula>MOD(ROW(),2)=1</formula>
    </cfRule>
  </conditionalFormatting>
  <conditionalFormatting sqref="A120:K129">
    <cfRule type="expression" dxfId="2" priority="3">
      <formula>MOD(ROW(),2)=1</formula>
    </cfRule>
  </conditionalFormatting>
  <conditionalFormatting sqref="L120:L129">
    <cfRule type="expression" dxfId="1" priority="2">
      <formula>MOD(ROW(),2)=1</formula>
    </cfRule>
  </conditionalFormatting>
  <conditionalFormatting sqref="J4:J36">
    <cfRule type="expression" dxfId="0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85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85" zoomScale="200" zoomScaleNormal="200" workbookViewId="0">
      <selection activeCell="G107" sqref="G107"/>
    </sheetView>
  </sheetViews>
  <sheetFormatPr defaultRowHeight="12.75" x14ac:dyDescent="0.25"/>
  <cols>
    <col min="1" max="1" width="4.5703125" style="126" customWidth="1"/>
    <col min="2" max="2" width="5.28515625" style="126" customWidth="1"/>
    <col min="3" max="3" width="0" style="126" hidden="1" customWidth="1"/>
    <col min="4" max="4" width="1.85546875" style="126" customWidth="1"/>
    <col min="5" max="5" width="15.5703125" style="126" customWidth="1"/>
    <col min="6" max="6" width="4.7109375" style="126" customWidth="1"/>
    <col min="7" max="7" width="6.140625" style="126" customWidth="1"/>
    <col min="8" max="11" width="6.28515625" style="126" customWidth="1"/>
    <col min="12" max="12" width="5.85546875" style="126" customWidth="1"/>
    <col min="13" max="13" width="5.5703125" style="126" customWidth="1"/>
    <col min="14" max="16384" width="9.140625" style="126"/>
  </cols>
  <sheetData>
    <row r="1" spans="1:16" ht="36" customHeight="1" x14ac:dyDescent="0.25"/>
    <row r="2" spans="1:16" ht="15" customHeight="1" x14ac:dyDescent="0.25">
      <c r="A2" s="127" t="s">
        <v>675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 t="s">
        <v>676</v>
      </c>
    </row>
    <row r="3" spans="1:16" ht="15" customHeight="1" x14ac:dyDescent="0.25">
      <c r="A3" s="129" t="s">
        <v>677</v>
      </c>
      <c r="B3" s="130" t="s">
        <v>678</v>
      </c>
      <c r="C3" s="130"/>
      <c r="D3" s="131" t="s">
        <v>679</v>
      </c>
      <c r="E3" s="132" t="s">
        <v>680</v>
      </c>
      <c r="F3" s="132" t="s">
        <v>681</v>
      </c>
      <c r="G3" s="132" t="s">
        <v>682</v>
      </c>
      <c r="H3" s="132" t="s">
        <v>683</v>
      </c>
      <c r="I3" s="132" t="s">
        <v>684</v>
      </c>
      <c r="J3" s="132" t="s">
        <v>685</v>
      </c>
      <c r="K3" s="132" t="s">
        <v>686</v>
      </c>
      <c r="L3" s="132" t="s">
        <v>687</v>
      </c>
      <c r="M3" s="132" t="s">
        <v>688</v>
      </c>
      <c r="N3" s="133" t="s">
        <v>676</v>
      </c>
      <c r="O3" s="133" t="s">
        <v>689</v>
      </c>
      <c r="P3" s="128" t="s">
        <v>2</v>
      </c>
    </row>
    <row r="4" spans="1:16" ht="12" customHeight="1" x14ac:dyDescent="0.2">
      <c r="A4" s="134" t="s">
        <v>690</v>
      </c>
      <c r="B4" s="135">
        <v>50</v>
      </c>
      <c r="C4" s="135"/>
      <c r="D4" s="136">
        <v>1</v>
      </c>
      <c r="E4" s="134" t="s">
        <v>691</v>
      </c>
      <c r="F4" s="137">
        <v>5</v>
      </c>
      <c r="G4" s="138">
        <v>1.344909E-2</v>
      </c>
      <c r="H4" s="138">
        <v>1.403943E-2</v>
      </c>
      <c r="I4" s="138">
        <v>1.4560200000000001E-2</v>
      </c>
      <c r="J4" s="138">
        <v>1.4479209999999999E-2</v>
      </c>
      <c r="K4" s="138">
        <v>1.5648189999999999E-2</v>
      </c>
      <c r="L4" s="139"/>
      <c r="M4" s="138">
        <v>7.2187580000000001E-2</v>
      </c>
      <c r="N4" s="126">
        <v>500</v>
      </c>
      <c r="O4" s="140">
        <v>1</v>
      </c>
      <c r="P4" s="126">
        <f>N4*O4</f>
        <v>500</v>
      </c>
    </row>
    <row r="5" spans="1:16" ht="12" customHeight="1" x14ac:dyDescent="0.2">
      <c r="A5" s="141" t="s">
        <v>690</v>
      </c>
      <c r="B5" s="142">
        <v>52</v>
      </c>
      <c r="C5" s="142"/>
      <c r="D5" s="143">
        <v>2</v>
      </c>
      <c r="E5" s="141" t="s">
        <v>692</v>
      </c>
      <c r="F5" s="144">
        <v>5</v>
      </c>
      <c r="G5" s="145">
        <v>1.3958409999999999E-2</v>
      </c>
      <c r="H5" s="145">
        <v>1.4178319999999999E-2</v>
      </c>
      <c r="I5" s="145">
        <v>1.4293989999999999E-2</v>
      </c>
      <c r="J5" s="145">
        <v>1.4907449999999999E-2</v>
      </c>
      <c r="K5" s="145">
        <v>1.6238499999999999E-2</v>
      </c>
      <c r="L5" s="146"/>
      <c r="M5" s="145">
        <v>7.3599590000000006E-2</v>
      </c>
      <c r="N5" s="126">
        <v>450</v>
      </c>
      <c r="O5" s="140">
        <v>1</v>
      </c>
      <c r="P5" s="126">
        <f t="shared" ref="P5:P6" si="0">N5*O5</f>
        <v>450</v>
      </c>
    </row>
    <row r="6" spans="1:16" ht="12" customHeight="1" x14ac:dyDescent="0.2">
      <c r="A6" s="134" t="s">
        <v>690</v>
      </c>
      <c r="B6" s="135">
        <v>51</v>
      </c>
      <c r="C6" s="135"/>
      <c r="D6" s="136">
        <v>3</v>
      </c>
      <c r="E6" s="134" t="s">
        <v>693</v>
      </c>
      <c r="F6" s="137">
        <v>3</v>
      </c>
      <c r="G6" s="138">
        <v>1.439824E-2</v>
      </c>
      <c r="H6" s="138">
        <v>1.458333E-2</v>
      </c>
      <c r="I6" s="138">
        <v>1.523159E-2</v>
      </c>
      <c r="J6" s="139"/>
      <c r="K6" s="139"/>
      <c r="L6" s="139"/>
      <c r="M6" s="138">
        <v>4.4224619999999999E-2</v>
      </c>
      <c r="N6" s="126">
        <v>420</v>
      </c>
      <c r="O6" s="140">
        <v>1</v>
      </c>
      <c r="P6" s="126">
        <f t="shared" si="0"/>
        <v>420</v>
      </c>
    </row>
    <row r="7" spans="1:16" ht="12" customHeight="1" x14ac:dyDescent="0.2">
      <c r="A7" s="146"/>
      <c r="B7" s="147"/>
      <c r="C7" s="147"/>
      <c r="D7" s="146"/>
      <c r="E7" s="146"/>
      <c r="F7" s="146"/>
      <c r="G7" s="146"/>
      <c r="H7" s="146"/>
      <c r="I7" s="146"/>
      <c r="J7" s="146"/>
      <c r="K7" s="146"/>
      <c r="L7" s="146"/>
      <c r="M7" s="146"/>
    </row>
    <row r="8" spans="1:16" ht="12" customHeight="1" x14ac:dyDescent="0.2">
      <c r="A8" s="134" t="s">
        <v>694</v>
      </c>
      <c r="B8" s="135">
        <v>302</v>
      </c>
      <c r="C8" s="135"/>
      <c r="D8" s="136">
        <v>1</v>
      </c>
      <c r="E8" s="134" t="s">
        <v>695</v>
      </c>
      <c r="F8" s="137">
        <v>4</v>
      </c>
      <c r="G8" s="138">
        <v>1.429398E-2</v>
      </c>
      <c r="H8" s="138">
        <v>1.439819E-2</v>
      </c>
      <c r="I8" s="138">
        <v>1.4722280000000001E-2</v>
      </c>
      <c r="J8" s="138">
        <v>1.4745390000000001E-2</v>
      </c>
      <c r="K8" s="139"/>
      <c r="L8" s="139"/>
      <c r="M8" s="138">
        <v>5.8171309999999997E-2</v>
      </c>
      <c r="N8" s="126">
        <v>500</v>
      </c>
      <c r="O8" s="126">
        <v>0.8</v>
      </c>
      <c r="P8" s="126">
        <f t="shared" ref="P8:P15" si="1">N8*O8</f>
        <v>400</v>
      </c>
    </row>
    <row r="9" spans="1:16" ht="12" customHeight="1" x14ac:dyDescent="0.2">
      <c r="A9" s="141" t="s">
        <v>694</v>
      </c>
      <c r="B9" s="142">
        <v>301</v>
      </c>
      <c r="C9" s="142"/>
      <c r="D9" s="143">
        <v>2</v>
      </c>
      <c r="E9" s="141" t="s">
        <v>696</v>
      </c>
      <c r="F9" s="144">
        <v>4</v>
      </c>
      <c r="G9" s="145">
        <v>1.6666750000000001E-2</v>
      </c>
      <c r="H9" s="145">
        <v>1.719917E-2</v>
      </c>
      <c r="I9" s="145">
        <v>1.729174E-2</v>
      </c>
      <c r="J9" s="145">
        <v>1.762737E-2</v>
      </c>
      <c r="K9" s="146"/>
      <c r="L9" s="146"/>
      <c r="M9" s="145">
        <v>6.8807939999999998E-2</v>
      </c>
      <c r="N9" s="126">
        <v>450</v>
      </c>
      <c r="O9" s="126">
        <v>0.8</v>
      </c>
      <c r="P9" s="126">
        <f t="shared" si="1"/>
        <v>360</v>
      </c>
    </row>
    <row r="10" spans="1:16" ht="12" customHeight="1" x14ac:dyDescent="0.2">
      <c r="A10" s="134" t="s">
        <v>694</v>
      </c>
      <c r="B10" s="135">
        <v>307</v>
      </c>
      <c r="C10" s="135"/>
      <c r="D10" s="136">
        <v>3</v>
      </c>
      <c r="E10" s="134" t="s">
        <v>697</v>
      </c>
      <c r="F10" s="137">
        <v>4</v>
      </c>
      <c r="G10" s="138">
        <v>1.9155160000000001E-2</v>
      </c>
      <c r="H10" s="138">
        <v>1.8506990000000001E-2</v>
      </c>
      <c r="I10" s="138">
        <v>1.831023E-2</v>
      </c>
      <c r="J10" s="138">
        <v>1.7534810000000001E-2</v>
      </c>
      <c r="K10" s="139"/>
      <c r="L10" s="139"/>
      <c r="M10" s="138">
        <v>7.3530120000000004E-2</v>
      </c>
      <c r="N10" s="126">
        <v>420</v>
      </c>
      <c r="O10" s="126">
        <v>0.8</v>
      </c>
      <c r="P10" s="126">
        <f t="shared" si="1"/>
        <v>336</v>
      </c>
    </row>
    <row r="11" spans="1:16" ht="12" customHeight="1" x14ac:dyDescent="0.2">
      <c r="A11" s="146"/>
      <c r="B11" s="147"/>
      <c r="C11" s="147"/>
      <c r="D11" s="146"/>
      <c r="E11" s="146"/>
      <c r="F11" s="146"/>
      <c r="G11" s="146"/>
      <c r="H11" s="146"/>
      <c r="I11" s="146"/>
      <c r="J11" s="146"/>
      <c r="K11" s="146"/>
      <c r="L11" s="146"/>
      <c r="M11" s="146"/>
    </row>
    <row r="12" spans="1:16" ht="12" customHeight="1" x14ac:dyDescent="0.2">
      <c r="A12" s="134" t="s">
        <v>698</v>
      </c>
      <c r="B12" s="135">
        <v>502</v>
      </c>
      <c r="C12" s="135"/>
      <c r="D12" s="136">
        <v>1</v>
      </c>
      <c r="E12" s="134" t="s">
        <v>699</v>
      </c>
      <c r="F12" s="137">
        <v>3</v>
      </c>
      <c r="G12" s="138">
        <v>1.7858840000000001E-2</v>
      </c>
      <c r="H12" s="138">
        <v>1.848385E-2</v>
      </c>
      <c r="I12" s="138">
        <v>1.8657449999999999E-2</v>
      </c>
      <c r="J12" s="139"/>
      <c r="K12" s="139"/>
      <c r="L12" s="139"/>
      <c r="M12" s="138">
        <v>5.5011610000000002E-2</v>
      </c>
      <c r="N12" s="126">
        <v>500</v>
      </c>
      <c r="O12" s="126">
        <v>0.7</v>
      </c>
      <c r="P12" s="126">
        <f t="shared" si="1"/>
        <v>350</v>
      </c>
    </row>
    <row r="13" spans="1:16" ht="12" customHeight="1" x14ac:dyDescent="0.2">
      <c r="A13" s="141" t="s">
        <v>698</v>
      </c>
      <c r="B13" s="142">
        <v>503</v>
      </c>
      <c r="C13" s="142"/>
      <c r="D13" s="143">
        <v>2</v>
      </c>
      <c r="E13" s="141" t="s">
        <v>700</v>
      </c>
      <c r="F13" s="144">
        <v>3</v>
      </c>
      <c r="G13" s="145">
        <v>1.44908E-2</v>
      </c>
      <c r="H13" s="145">
        <v>2.2939810000000001E-2</v>
      </c>
      <c r="I13" s="145">
        <v>2.0995389999999999E-2</v>
      </c>
      <c r="J13" s="146"/>
      <c r="K13" s="146"/>
      <c r="L13" s="146"/>
      <c r="M13" s="145">
        <v>5.842601E-2</v>
      </c>
      <c r="N13" s="126">
        <v>450</v>
      </c>
      <c r="O13" s="126">
        <v>0.7</v>
      </c>
      <c r="P13" s="126">
        <f t="shared" si="1"/>
        <v>315</v>
      </c>
    </row>
    <row r="14" spans="1:16" ht="12" customHeight="1" x14ac:dyDescent="0.2">
      <c r="A14" s="134" t="s">
        <v>698</v>
      </c>
      <c r="B14" s="135">
        <v>504</v>
      </c>
      <c r="C14" s="135"/>
      <c r="D14" s="136">
        <v>3</v>
      </c>
      <c r="E14" s="134" t="s">
        <v>701</v>
      </c>
      <c r="F14" s="137">
        <v>3</v>
      </c>
      <c r="G14" s="138">
        <v>2.0567200000000001E-2</v>
      </c>
      <c r="H14" s="138">
        <v>1.9687509999999998E-2</v>
      </c>
      <c r="I14" s="138">
        <v>1.9560279999999999E-2</v>
      </c>
      <c r="J14" s="139"/>
      <c r="K14" s="139"/>
      <c r="L14" s="139"/>
      <c r="M14" s="138">
        <v>5.9826450000000003E-2</v>
      </c>
      <c r="N14" s="126">
        <v>420</v>
      </c>
      <c r="O14" s="126">
        <v>0.7</v>
      </c>
      <c r="P14" s="126">
        <f t="shared" si="1"/>
        <v>294</v>
      </c>
    </row>
    <row r="15" spans="1:16" ht="12" customHeight="1" x14ac:dyDescent="0.2">
      <c r="A15" s="141" t="s">
        <v>698</v>
      </c>
      <c r="B15" s="142">
        <v>501</v>
      </c>
      <c r="C15" s="142"/>
      <c r="D15" s="143">
        <v>4</v>
      </c>
      <c r="E15" s="141" t="s">
        <v>702</v>
      </c>
      <c r="F15" s="144">
        <v>3</v>
      </c>
      <c r="G15" s="145">
        <v>2.297459E-2</v>
      </c>
      <c r="H15" s="145">
        <v>2.5509259999999999E-2</v>
      </c>
      <c r="I15" s="145">
        <v>2.6180640000000002E-2</v>
      </c>
      <c r="J15" s="146"/>
      <c r="K15" s="146"/>
      <c r="L15" s="146"/>
      <c r="M15" s="145">
        <v>7.4675950000000005E-2</v>
      </c>
      <c r="N15" s="126">
        <v>400</v>
      </c>
      <c r="O15" s="126">
        <v>0.7</v>
      </c>
      <c r="P15" s="126">
        <f t="shared" si="1"/>
        <v>280</v>
      </c>
    </row>
    <row r="16" spans="1:16" ht="12" customHeight="1" x14ac:dyDescent="0.2">
      <c r="A16" s="139"/>
      <c r="B16" s="148"/>
      <c r="C16" s="148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6" ht="12" customHeight="1" x14ac:dyDescent="0.2">
      <c r="A17" s="141" t="s">
        <v>703</v>
      </c>
      <c r="B17" s="142">
        <v>601</v>
      </c>
      <c r="C17" s="142"/>
      <c r="D17" s="143">
        <v>1</v>
      </c>
      <c r="E17" s="141" t="s">
        <v>704</v>
      </c>
      <c r="F17" s="144">
        <v>4</v>
      </c>
      <c r="G17" s="145">
        <v>1.482644E-2</v>
      </c>
      <c r="H17" s="145">
        <v>1.391208E-2</v>
      </c>
      <c r="I17" s="145">
        <v>1.4131960000000001E-2</v>
      </c>
      <c r="J17" s="145">
        <v>1.348387E-2</v>
      </c>
      <c r="K17" s="146"/>
      <c r="L17" s="146"/>
      <c r="M17" s="145">
        <v>5.6365800000000001E-2</v>
      </c>
      <c r="N17" s="149"/>
      <c r="O17" s="149"/>
      <c r="P17" s="149"/>
    </row>
    <row r="18" spans="1:16" ht="12" customHeight="1" x14ac:dyDescent="0.2">
      <c r="A18" s="139"/>
      <c r="B18" s="148"/>
      <c r="C18" s="148"/>
      <c r="D18" s="139"/>
      <c r="E18" s="139"/>
      <c r="F18" s="139"/>
      <c r="G18" s="139"/>
      <c r="H18" s="139"/>
      <c r="I18" s="139"/>
      <c r="J18" s="139"/>
      <c r="K18" s="139"/>
      <c r="L18" s="139"/>
      <c r="M18" s="139"/>
    </row>
    <row r="19" spans="1:16" ht="12" customHeight="1" x14ac:dyDescent="0.2">
      <c r="A19" s="141" t="s">
        <v>705</v>
      </c>
      <c r="B19" s="142">
        <v>701</v>
      </c>
      <c r="C19" s="142"/>
      <c r="D19" s="143">
        <v>1</v>
      </c>
      <c r="E19" s="141" t="s">
        <v>706</v>
      </c>
      <c r="F19" s="144">
        <v>3</v>
      </c>
      <c r="G19" s="145">
        <v>1.3101959999999999E-2</v>
      </c>
      <c r="H19" s="145">
        <v>1.3333370000000001E-2</v>
      </c>
      <c r="I19" s="145">
        <v>1.38774E-2</v>
      </c>
      <c r="J19" s="146"/>
      <c r="K19" s="146"/>
      <c r="L19" s="146"/>
      <c r="M19" s="145">
        <v>4.0324180000000001E-2</v>
      </c>
      <c r="N19" s="126">
        <v>500</v>
      </c>
      <c r="O19" s="140">
        <v>1</v>
      </c>
      <c r="P19" s="126">
        <f t="shared" ref="P19:P82" si="2">N19*O19</f>
        <v>500</v>
      </c>
    </row>
    <row r="20" spans="1:16" ht="12" customHeight="1" x14ac:dyDescent="0.2">
      <c r="A20" s="134" t="s">
        <v>705</v>
      </c>
      <c r="B20" s="135">
        <v>714</v>
      </c>
      <c r="C20" s="135"/>
      <c r="D20" s="136">
        <v>2</v>
      </c>
      <c r="E20" s="134" t="s">
        <v>707</v>
      </c>
      <c r="F20" s="137">
        <v>3</v>
      </c>
      <c r="G20" s="138">
        <v>1.3530169999999999E-2</v>
      </c>
      <c r="H20" s="138">
        <v>1.368056E-2</v>
      </c>
      <c r="I20" s="138">
        <v>1.400465E-2</v>
      </c>
      <c r="J20" s="139"/>
      <c r="K20" s="139"/>
      <c r="L20" s="139"/>
      <c r="M20" s="138">
        <v>4.1215380000000003E-2</v>
      </c>
      <c r="N20" s="126">
        <v>450</v>
      </c>
      <c r="O20" s="140">
        <v>1</v>
      </c>
      <c r="P20" s="126">
        <f t="shared" si="2"/>
        <v>450</v>
      </c>
    </row>
    <row r="21" spans="1:16" ht="12" customHeight="1" x14ac:dyDescent="0.2">
      <c r="A21" s="141" t="s">
        <v>705</v>
      </c>
      <c r="B21" s="142">
        <v>716</v>
      </c>
      <c r="C21" s="142"/>
      <c r="D21" s="143">
        <v>3</v>
      </c>
      <c r="E21" s="141" t="s">
        <v>708</v>
      </c>
      <c r="F21" s="144">
        <v>3</v>
      </c>
      <c r="G21" s="145">
        <v>1.364594E-2</v>
      </c>
      <c r="H21" s="145">
        <v>1.4016239999999999E-2</v>
      </c>
      <c r="I21" s="145">
        <v>1.4259310000000001E-2</v>
      </c>
      <c r="J21" s="146"/>
      <c r="K21" s="146"/>
      <c r="L21" s="146"/>
      <c r="M21" s="145">
        <v>4.1932940000000002E-2</v>
      </c>
      <c r="N21" s="126">
        <v>420</v>
      </c>
      <c r="O21" s="140">
        <v>1</v>
      </c>
      <c r="P21" s="126">
        <f t="shared" si="2"/>
        <v>420</v>
      </c>
    </row>
    <row r="22" spans="1:16" ht="12" customHeight="1" x14ac:dyDescent="0.2">
      <c r="A22" s="134" t="s">
        <v>705</v>
      </c>
      <c r="B22" s="135">
        <v>712</v>
      </c>
      <c r="C22" s="135"/>
      <c r="D22" s="136">
        <v>4</v>
      </c>
      <c r="E22" s="134" t="s">
        <v>709</v>
      </c>
      <c r="F22" s="137">
        <v>3</v>
      </c>
      <c r="G22" s="138">
        <v>1.365747E-2</v>
      </c>
      <c r="H22" s="138">
        <v>1.424773E-2</v>
      </c>
      <c r="I22" s="138">
        <v>1.530103E-2</v>
      </c>
      <c r="J22" s="139"/>
      <c r="K22" s="139"/>
      <c r="L22" s="139"/>
      <c r="M22" s="138">
        <v>4.3217690000000003E-2</v>
      </c>
      <c r="N22" s="126">
        <v>400</v>
      </c>
      <c r="O22" s="140">
        <v>1</v>
      </c>
      <c r="P22" s="126">
        <f t="shared" si="2"/>
        <v>400</v>
      </c>
    </row>
    <row r="23" spans="1:16" ht="12" customHeight="1" x14ac:dyDescent="0.2">
      <c r="A23" s="141" t="s">
        <v>705</v>
      </c>
      <c r="B23" s="142">
        <v>702</v>
      </c>
      <c r="C23" s="142"/>
      <c r="D23" s="143">
        <v>5</v>
      </c>
      <c r="E23" s="141" t="s">
        <v>710</v>
      </c>
      <c r="F23" s="144">
        <v>3</v>
      </c>
      <c r="G23" s="145">
        <v>1.486119E-2</v>
      </c>
      <c r="H23" s="145">
        <v>1.4571809999999999E-2</v>
      </c>
      <c r="I23" s="145">
        <v>1.478017E-2</v>
      </c>
      <c r="J23" s="146"/>
      <c r="K23" s="146"/>
      <c r="L23" s="146"/>
      <c r="M23" s="145">
        <v>4.4224630000000001E-2</v>
      </c>
      <c r="N23" s="126">
        <v>390</v>
      </c>
      <c r="O23" s="140">
        <v>1</v>
      </c>
      <c r="P23" s="126">
        <f t="shared" si="2"/>
        <v>390</v>
      </c>
    </row>
    <row r="24" spans="1:16" ht="12" customHeight="1" x14ac:dyDescent="0.2">
      <c r="A24" s="134" t="s">
        <v>705</v>
      </c>
      <c r="B24" s="135">
        <v>715</v>
      </c>
      <c r="C24" s="135"/>
      <c r="D24" s="136">
        <v>6</v>
      </c>
      <c r="E24" s="134" t="s">
        <v>711</v>
      </c>
      <c r="F24" s="137">
        <v>3</v>
      </c>
      <c r="G24" s="138">
        <v>1.434029E-2</v>
      </c>
      <c r="H24" s="138">
        <v>1.5057940000000001E-2</v>
      </c>
      <c r="I24" s="138">
        <v>1.597233E-2</v>
      </c>
      <c r="J24" s="139"/>
      <c r="K24" s="139"/>
      <c r="L24" s="139"/>
      <c r="M24" s="138">
        <v>4.538201E-2</v>
      </c>
      <c r="N24" s="126">
        <v>380</v>
      </c>
      <c r="O24" s="140">
        <v>1</v>
      </c>
      <c r="P24" s="126">
        <f t="shared" si="2"/>
        <v>380</v>
      </c>
    </row>
    <row r="25" spans="1:16" ht="12" customHeight="1" x14ac:dyDescent="0.2">
      <c r="A25" s="141" t="s">
        <v>705</v>
      </c>
      <c r="B25" s="142">
        <v>707</v>
      </c>
      <c r="C25" s="142"/>
      <c r="D25" s="143">
        <v>7</v>
      </c>
      <c r="E25" s="141" t="s">
        <v>712</v>
      </c>
      <c r="F25" s="144">
        <v>3</v>
      </c>
      <c r="G25" s="145">
        <v>1.434036E-2</v>
      </c>
      <c r="H25" s="145">
        <v>1.473387E-2</v>
      </c>
      <c r="I25" s="145">
        <v>1.6724550000000001E-2</v>
      </c>
      <c r="J25" s="146"/>
      <c r="K25" s="146"/>
      <c r="L25" s="146"/>
      <c r="M25" s="145">
        <v>4.581023E-2</v>
      </c>
      <c r="N25" s="126">
        <v>370</v>
      </c>
      <c r="O25" s="140">
        <v>1</v>
      </c>
      <c r="P25" s="126">
        <f t="shared" si="2"/>
        <v>370</v>
      </c>
    </row>
    <row r="26" spans="1:16" ht="12" customHeight="1" x14ac:dyDescent="0.2">
      <c r="A26" s="134" t="s">
        <v>705</v>
      </c>
      <c r="B26" s="135">
        <v>704</v>
      </c>
      <c r="C26" s="135"/>
      <c r="D26" s="136">
        <v>8</v>
      </c>
      <c r="E26" s="134" t="s">
        <v>713</v>
      </c>
      <c r="F26" s="137">
        <v>3</v>
      </c>
      <c r="G26" s="138">
        <v>1.486113E-2</v>
      </c>
      <c r="H26" s="138">
        <v>1.6180610000000002E-2</v>
      </c>
      <c r="I26" s="138">
        <v>1.6145880000000001E-2</v>
      </c>
      <c r="J26" s="139"/>
      <c r="K26" s="139"/>
      <c r="L26" s="139"/>
      <c r="M26" s="138">
        <v>4.7199089999999999E-2</v>
      </c>
      <c r="N26" s="126">
        <v>360</v>
      </c>
      <c r="O26" s="140">
        <v>1</v>
      </c>
      <c r="P26" s="126">
        <f t="shared" si="2"/>
        <v>360</v>
      </c>
    </row>
    <row r="27" spans="1:16" ht="12" customHeight="1" x14ac:dyDescent="0.2">
      <c r="A27" s="141" t="s">
        <v>705</v>
      </c>
      <c r="B27" s="142">
        <v>710</v>
      </c>
      <c r="C27" s="142"/>
      <c r="D27" s="143">
        <v>9</v>
      </c>
      <c r="E27" s="141" t="s">
        <v>714</v>
      </c>
      <c r="F27" s="144">
        <v>3</v>
      </c>
      <c r="G27" s="145">
        <v>1.508106E-2</v>
      </c>
      <c r="H27" s="145">
        <v>1.6562509999999999E-2</v>
      </c>
      <c r="I27" s="145">
        <v>1.7361149999999999E-2</v>
      </c>
      <c r="J27" s="146"/>
      <c r="K27" s="146"/>
      <c r="L27" s="146"/>
      <c r="M27" s="145">
        <v>4.9004720000000002E-2</v>
      </c>
      <c r="N27" s="126">
        <v>350</v>
      </c>
      <c r="O27" s="140">
        <v>1</v>
      </c>
      <c r="P27" s="126">
        <f t="shared" si="2"/>
        <v>350</v>
      </c>
    </row>
    <row r="28" spans="1:16" ht="12" customHeight="1" x14ac:dyDescent="0.2">
      <c r="A28" s="134" t="s">
        <v>705</v>
      </c>
      <c r="B28" s="135">
        <v>713</v>
      </c>
      <c r="C28" s="135"/>
      <c r="D28" s="136">
        <v>10</v>
      </c>
      <c r="E28" s="134" t="s">
        <v>715</v>
      </c>
      <c r="F28" s="137">
        <v>3</v>
      </c>
      <c r="G28" s="138">
        <v>1.530098E-2</v>
      </c>
      <c r="H28" s="138">
        <v>1.710656E-2</v>
      </c>
      <c r="I28" s="138">
        <v>1.701395E-2</v>
      </c>
      <c r="J28" s="139"/>
      <c r="K28" s="139"/>
      <c r="L28" s="139"/>
      <c r="M28" s="138">
        <v>4.9432950000000003E-2</v>
      </c>
      <c r="N28" s="126">
        <v>340</v>
      </c>
      <c r="O28" s="140">
        <v>1</v>
      </c>
      <c r="P28" s="126">
        <f t="shared" si="2"/>
        <v>340</v>
      </c>
    </row>
    <row r="29" spans="1:16" ht="12" customHeight="1" x14ac:dyDescent="0.2">
      <c r="A29" s="141" t="s">
        <v>705</v>
      </c>
      <c r="B29" s="142">
        <v>717</v>
      </c>
      <c r="C29" s="142"/>
      <c r="D29" s="143">
        <v>11</v>
      </c>
      <c r="E29" s="141" t="s">
        <v>716</v>
      </c>
      <c r="F29" s="144">
        <v>3</v>
      </c>
      <c r="G29" s="145">
        <v>1.531251E-2</v>
      </c>
      <c r="H29" s="145">
        <v>1.7326419999999999E-2</v>
      </c>
      <c r="I29" s="145">
        <v>1.7905150000000002E-2</v>
      </c>
      <c r="J29" s="146"/>
      <c r="K29" s="146"/>
      <c r="L29" s="146"/>
      <c r="M29" s="145">
        <v>5.054409E-2</v>
      </c>
      <c r="N29" s="126">
        <v>330</v>
      </c>
      <c r="O29" s="140">
        <v>1</v>
      </c>
      <c r="P29" s="126">
        <f t="shared" si="2"/>
        <v>330</v>
      </c>
    </row>
    <row r="30" spans="1:16" ht="12" customHeight="1" x14ac:dyDescent="0.2">
      <c r="A30" s="134" t="s">
        <v>705</v>
      </c>
      <c r="B30" s="135">
        <v>703</v>
      </c>
      <c r="C30" s="135"/>
      <c r="D30" s="136">
        <v>12</v>
      </c>
      <c r="E30" s="134" t="s">
        <v>717</v>
      </c>
      <c r="F30" s="137">
        <v>3</v>
      </c>
      <c r="G30" s="138">
        <v>1.649316E-2</v>
      </c>
      <c r="H30" s="138">
        <v>1.7766239999999999E-2</v>
      </c>
      <c r="I30" s="138">
        <v>1.7858809999999999E-2</v>
      </c>
      <c r="J30" s="139"/>
      <c r="K30" s="139"/>
      <c r="L30" s="139"/>
      <c r="M30" s="138">
        <v>5.2129660000000001E-2</v>
      </c>
      <c r="N30" s="126">
        <v>320</v>
      </c>
      <c r="O30" s="140">
        <v>1</v>
      </c>
      <c r="P30" s="126">
        <f t="shared" si="2"/>
        <v>320</v>
      </c>
    </row>
    <row r="31" spans="1:16" ht="12" customHeight="1" x14ac:dyDescent="0.2">
      <c r="A31" s="141" t="s">
        <v>705</v>
      </c>
      <c r="B31" s="142">
        <v>711</v>
      </c>
      <c r="C31" s="142"/>
      <c r="D31" s="143">
        <v>13</v>
      </c>
      <c r="E31" s="141" t="s">
        <v>718</v>
      </c>
      <c r="F31" s="144">
        <v>3</v>
      </c>
      <c r="G31" s="145">
        <v>1.7002400000000001E-2</v>
      </c>
      <c r="H31" s="145">
        <v>1.9305559999999999E-2</v>
      </c>
      <c r="I31" s="145">
        <v>1.8981540000000002E-2</v>
      </c>
      <c r="J31" s="146"/>
      <c r="K31" s="146"/>
      <c r="L31" s="146"/>
      <c r="M31" s="145">
        <v>5.5300950000000001E-2</v>
      </c>
      <c r="N31" s="126">
        <v>310</v>
      </c>
      <c r="O31" s="140">
        <v>1</v>
      </c>
      <c r="P31" s="126">
        <f t="shared" si="2"/>
        <v>310</v>
      </c>
    </row>
    <row r="32" spans="1:16" ht="12" customHeight="1" x14ac:dyDescent="0.2">
      <c r="A32" s="134" t="s">
        <v>705</v>
      </c>
      <c r="B32" s="135">
        <v>709</v>
      </c>
      <c r="C32" s="135"/>
      <c r="D32" s="136">
        <v>14</v>
      </c>
      <c r="E32" s="134" t="s">
        <v>719</v>
      </c>
      <c r="F32" s="137">
        <v>3</v>
      </c>
      <c r="G32" s="138">
        <v>1.7488469999999999E-2</v>
      </c>
      <c r="H32" s="138">
        <v>2.0057970000000001E-2</v>
      </c>
      <c r="I32" s="138">
        <v>1.9803250000000001E-2</v>
      </c>
      <c r="J32" s="139"/>
      <c r="K32" s="139"/>
      <c r="L32" s="139"/>
      <c r="M32" s="138">
        <v>5.7361160000000001E-2</v>
      </c>
      <c r="N32" s="126">
        <v>300</v>
      </c>
      <c r="O32" s="140">
        <v>1</v>
      </c>
      <c r="P32" s="126">
        <f t="shared" si="2"/>
        <v>300</v>
      </c>
    </row>
    <row r="33" spans="1:16" ht="12" customHeight="1" x14ac:dyDescent="0.2">
      <c r="A33" s="141" t="s">
        <v>705</v>
      </c>
      <c r="B33" s="142">
        <v>708</v>
      </c>
      <c r="C33" s="142"/>
      <c r="D33" s="143">
        <v>15</v>
      </c>
      <c r="E33" s="141" t="s">
        <v>720</v>
      </c>
      <c r="F33" s="144">
        <v>2</v>
      </c>
      <c r="G33" s="145">
        <v>1.6203740000000001E-2</v>
      </c>
      <c r="H33" s="145">
        <v>2.2048649999999999E-2</v>
      </c>
      <c r="I33" s="146"/>
      <c r="J33" s="146"/>
      <c r="K33" s="146"/>
      <c r="L33" s="146"/>
      <c r="M33" s="145">
        <v>3.8252380000000002E-2</v>
      </c>
      <c r="N33" s="126">
        <v>290</v>
      </c>
      <c r="O33" s="140">
        <v>1</v>
      </c>
      <c r="P33" s="126">
        <f t="shared" si="2"/>
        <v>290</v>
      </c>
    </row>
    <row r="34" spans="1:16" ht="12" customHeight="1" x14ac:dyDescent="0.2">
      <c r="A34" s="139"/>
      <c r="B34" s="148"/>
      <c r="C34" s="148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6" ht="12" customHeight="1" x14ac:dyDescent="0.2">
      <c r="A35" s="141" t="s">
        <v>721</v>
      </c>
      <c r="B35" s="142">
        <v>202</v>
      </c>
      <c r="C35" s="142"/>
      <c r="D35" s="143">
        <v>1</v>
      </c>
      <c r="E35" s="141" t="s">
        <v>722</v>
      </c>
      <c r="F35" s="144">
        <v>2</v>
      </c>
      <c r="G35" s="145">
        <v>1.5057920000000001E-2</v>
      </c>
      <c r="H35" s="145">
        <v>1.745377E-2</v>
      </c>
      <c r="I35" s="146"/>
      <c r="J35" s="146"/>
      <c r="K35" s="146"/>
      <c r="L35" s="146"/>
      <c r="M35" s="145">
        <v>3.2523150000000001E-2</v>
      </c>
      <c r="N35" s="126">
        <v>500</v>
      </c>
      <c r="O35" s="126">
        <v>0.8</v>
      </c>
      <c r="P35" s="126">
        <f t="shared" si="2"/>
        <v>400</v>
      </c>
    </row>
    <row r="36" spans="1:16" ht="12" customHeight="1" x14ac:dyDescent="0.2">
      <c r="A36" s="134" t="s">
        <v>721</v>
      </c>
      <c r="B36" s="135">
        <v>203</v>
      </c>
      <c r="C36" s="135"/>
      <c r="D36" s="136">
        <v>2</v>
      </c>
      <c r="E36" s="134" t="s">
        <v>723</v>
      </c>
      <c r="F36" s="137">
        <v>2</v>
      </c>
      <c r="G36" s="138">
        <v>1.8020830000000002E-2</v>
      </c>
      <c r="H36" s="138">
        <v>1.9826449999999999E-2</v>
      </c>
      <c r="I36" s="139"/>
      <c r="J36" s="139"/>
      <c r="K36" s="139"/>
      <c r="L36" s="139"/>
      <c r="M36" s="138">
        <v>3.7847279999999997E-2</v>
      </c>
      <c r="N36" s="126">
        <v>450</v>
      </c>
      <c r="O36" s="126">
        <v>0.8</v>
      </c>
      <c r="P36" s="126">
        <f t="shared" si="2"/>
        <v>360</v>
      </c>
    </row>
    <row r="37" spans="1:16" ht="12" customHeight="1" x14ac:dyDescent="0.2">
      <c r="A37" s="141" t="s">
        <v>721</v>
      </c>
      <c r="B37" s="142">
        <v>208</v>
      </c>
      <c r="C37" s="142"/>
      <c r="D37" s="143">
        <v>3</v>
      </c>
      <c r="E37" s="141" t="s">
        <v>724</v>
      </c>
      <c r="F37" s="144">
        <v>2</v>
      </c>
      <c r="G37" s="145">
        <v>1.8449139999999999E-2</v>
      </c>
      <c r="H37" s="145">
        <v>1.9872790000000001E-2</v>
      </c>
      <c r="I37" s="146"/>
      <c r="J37" s="146"/>
      <c r="K37" s="146"/>
      <c r="L37" s="146"/>
      <c r="M37" s="145">
        <v>3.8333390000000002E-2</v>
      </c>
      <c r="N37" s="126">
        <v>420</v>
      </c>
      <c r="O37" s="126">
        <v>0.8</v>
      </c>
      <c r="P37" s="126">
        <f t="shared" si="2"/>
        <v>336</v>
      </c>
    </row>
    <row r="38" spans="1:16" ht="12" customHeight="1" x14ac:dyDescent="0.2">
      <c r="A38" s="134" t="s">
        <v>721</v>
      </c>
      <c r="B38" s="135">
        <v>205</v>
      </c>
      <c r="C38" s="135"/>
      <c r="D38" s="136">
        <v>4</v>
      </c>
      <c r="E38" s="134" t="s">
        <v>725</v>
      </c>
      <c r="F38" s="137">
        <v>2</v>
      </c>
      <c r="G38" s="138">
        <v>2.0312569999999999E-2</v>
      </c>
      <c r="H38" s="138">
        <v>2.140046E-2</v>
      </c>
      <c r="I38" s="139"/>
      <c r="J38" s="139"/>
      <c r="K38" s="139"/>
      <c r="L38" s="139"/>
      <c r="M38" s="138">
        <v>4.1713029999999998E-2</v>
      </c>
      <c r="N38" s="126">
        <v>400</v>
      </c>
      <c r="O38" s="126">
        <v>0.8</v>
      </c>
      <c r="P38" s="126">
        <f t="shared" si="2"/>
        <v>320</v>
      </c>
    </row>
    <row r="39" spans="1:16" ht="12" customHeight="1" x14ac:dyDescent="0.2">
      <c r="A39" s="141" t="s">
        <v>721</v>
      </c>
      <c r="B39" s="142">
        <v>204</v>
      </c>
      <c r="C39" s="142"/>
      <c r="D39" s="143">
        <v>5</v>
      </c>
      <c r="E39" s="141" t="s">
        <v>726</v>
      </c>
      <c r="F39" s="144">
        <v>2</v>
      </c>
      <c r="G39" s="145">
        <v>2.349538E-2</v>
      </c>
      <c r="H39" s="145">
        <v>2.528936E-2</v>
      </c>
      <c r="I39" s="146"/>
      <c r="J39" s="146"/>
      <c r="K39" s="146"/>
      <c r="L39" s="146"/>
      <c r="M39" s="145">
        <v>4.8784750000000002E-2</v>
      </c>
      <c r="N39" s="126">
        <v>390</v>
      </c>
      <c r="O39" s="126">
        <v>0.8</v>
      </c>
      <c r="P39" s="126">
        <f t="shared" si="2"/>
        <v>312</v>
      </c>
    </row>
    <row r="40" spans="1:16" ht="12" customHeight="1" x14ac:dyDescent="0.2">
      <c r="A40" s="134" t="s">
        <v>721</v>
      </c>
      <c r="B40" s="135">
        <v>206</v>
      </c>
      <c r="C40" s="135"/>
      <c r="D40" s="136">
        <v>6</v>
      </c>
      <c r="E40" s="134" t="s">
        <v>727</v>
      </c>
      <c r="F40" s="137">
        <v>2</v>
      </c>
      <c r="G40" s="138">
        <v>2.6307919999999999E-2</v>
      </c>
      <c r="H40" s="138">
        <v>2.8553249999999999E-2</v>
      </c>
      <c r="I40" s="139"/>
      <c r="J40" s="139"/>
      <c r="K40" s="139"/>
      <c r="L40" s="139"/>
      <c r="M40" s="138">
        <v>5.4861170000000001E-2</v>
      </c>
      <c r="N40" s="126">
        <v>380</v>
      </c>
      <c r="O40" s="126">
        <v>0.8</v>
      </c>
      <c r="P40" s="126">
        <f t="shared" si="2"/>
        <v>304</v>
      </c>
    </row>
    <row r="41" spans="1:16" ht="12" customHeight="1" x14ac:dyDescent="0.2">
      <c r="A41" s="141" t="s">
        <v>721</v>
      </c>
      <c r="B41" s="142">
        <v>207</v>
      </c>
      <c r="C41" s="142"/>
      <c r="D41" s="143">
        <v>7</v>
      </c>
      <c r="E41" s="141" t="s">
        <v>728</v>
      </c>
      <c r="F41" s="144">
        <v>1</v>
      </c>
      <c r="G41" s="145">
        <v>2.0520940000000001E-2</v>
      </c>
      <c r="H41" s="146"/>
      <c r="I41" s="146"/>
      <c r="J41" s="146"/>
      <c r="K41" s="146"/>
      <c r="L41" s="146"/>
      <c r="M41" s="145">
        <v>2.0520940000000001E-2</v>
      </c>
      <c r="N41" s="126">
        <v>370</v>
      </c>
      <c r="O41" s="126">
        <v>0.8</v>
      </c>
      <c r="P41" s="126">
        <f t="shared" si="2"/>
        <v>296</v>
      </c>
    </row>
    <row r="42" spans="1:16" ht="12" customHeight="1" x14ac:dyDescent="0.2">
      <c r="A42" s="134" t="s">
        <v>721</v>
      </c>
      <c r="B42" s="135">
        <v>201</v>
      </c>
      <c r="C42" s="135"/>
      <c r="D42" s="136">
        <v>8</v>
      </c>
      <c r="E42" s="134" t="s">
        <v>729</v>
      </c>
      <c r="F42" s="137">
        <v>1</v>
      </c>
      <c r="G42" s="138">
        <v>2.6365779999999998E-2</v>
      </c>
      <c r="H42" s="139"/>
      <c r="I42" s="139"/>
      <c r="J42" s="139"/>
      <c r="K42" s="139"/>
      <c r="L42" s="139"/>
      <c r="M42" s="138">
        <v>2.6365779999999998E-2</v>
      </c>
      <c r="N42" s="126">
        <v>360</v>
      </c>
      <c r="O42" s="126">
        <v>0.8</v>
      </c>
      <c r="P42" s="126">
        <f t="shared" si="2"/>
        <v>288</v>
      </c>
    </row>
    <row r="43" spans="1:16" ht="12" customHeight="1" x14ac:dyDescent="0.2">
      <c r="A43" s="146"/>
      <c r="B43" s="147"/>
      <c r="C43" s="147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6" ht="12" customHeight="1" x14ac:dyDescent="0.25">
      <c r="A44" s="134" t="s">
        <v>730</v>
      </c>
      <c r="B44" s="135">
        <v>6</v>
      </c>
      <c r="C44" s="135"/>
      <c r="D44" s="136">
        <v>1</v>
      </c>
      <c r="E44" s="134" t="s">
        <v>731</v>
      </c>
      <c r="F44" s="137">
        <v>6</v>
      </c>
      <c r="G44" s="138">
        <v>1.0347250000000001E-2</v>
      </c>
      <c r="H44" s="138">
        <v>1.037046E-2</v>
      </c>
      <c r="I44" s="138">
        <v>1.055566E-2</v>
      </c>
      <c r="J44" s="138">
        <v>1.064819E-2</v>
      </c>
      <c r="K44" s="138">
        <v>1.076394E-2</v>
      </c>
      <c r="L44" s="138">
        <v>1.077551E-2</v>
      </c>
      <c r="M44" s="138">
        <v>6.3495380000000004E-2</v>
      </c>
      <c r="N44" s="126">
        <v>500</v>
      </c>
      <c r="O44" s="140">
        <v>1</v>
      </c>
      <c r="P44" s="126">
        <f t="shared" si="2"/>
        <v>500</v>
      </c>
    </row>
    <row r="45" spans="1:16" ht="12" customHeight="1" x14ac:dyDescent="0.25">
      <c r="A45" s="141" t="s">
        <v>730</v>
      </c>
      <c r="B45" s="142">
        <v>5</v>
      </c>
      <c r="C45" s="142"/>
      <c r="D45" s="143">
        <v>2</v>
      </c>
      <c r="E45" s="141" t="s">
        <v>732</v>
      </c>
      <c r="F45" s="144">
        <v>6</v>
      </c>
      <c r="G45" s="145">
        <v>1.0335749999999999E-2</v>
      </c>
      <c r="H45" s="145">
        <v>1.037046E-2</v>
      </c>
      <c r="I45" s="145">
        <v>1.055566E-2</v>
      </c>
      <c r="J45" s="145">
        <v>1.0960650000000001E-2</v>
      </c>
      <c r="K45" s="145">
        <v>1.170149E-2</v>
      </c>
      <c r="L45" s="145">
        <v>1.218759E-2</v>
      </c>
      <c r="M45" s="145">
        <v>6.6157439999999998E-2</v>
      </c>
      <c r="N45" s="126">
        <v>450</v>
      </c>
      <c r="O45" s="140">
        <v>1</v>
      </c>
      <c r="P45" s="126">
        <f t="shared" si="2"/>
        <v>450</v>
      </c>
    </row>
    <row r="46" spans="1:16" ht="12" customHeight="1" x14ac:dyDescent="0.25">
      <c r="A46" s="134" t="s">
        <v>730</v>
      </c>
      <c r="B46" s="135">
        <v>2</v>
      </c>
      <c r="C46" s="135"/>
      <c r="D46" s="136">
        <v>3</v>
      </c>
      <c r="E46" s="134" t="s">
        <v>733</v>
      </c>
      <c r="F46" s="137">
        <v>6</v>
      </c>
      <c r="G46" s="138">
        <v>1.0509309999999999E-2</v>
      </c>
      <c r="H46" s="138">
        <v>1.0902810000000001E-2</v>
      </c>
      <c r="I46" s="138">
        <v>1.2569489999999999E-2</v>
      </c>
      <c r="J46" s="138">
        <v>1.1307970000000001E-2</v>
      </c>
      <c r="K46" s="138">
        <v>1.181723E-2</v>
      </c>
      <c r="L46" s="138">
        <v>1.165509E-2</v>
      </c>
      <c r="M46" s="138">
        <v>6.8784830000000005E-2</v>
      </c>
      <c r="N46" s="126">
        <v>420</v>
      </c>
      <c r="O46" s="140">
        <v>1</v>
      </c>
      <c r="P46" s="126">
        <f t="shared" si="2"/>
        <v>420</v>
      </c>
    </row>
    <row r="47" spans="1:16" ht="12" customHeight="1" x14ac:dyDescent="0.25">
      <c r="A47" s="141" t="s">
        <v>730</v>
      </c>
      <c r="B47" s="142">
        <v>3</v>
      </c>
      <c r="C47" s="142"/>
      <c r="D47" s="143">
        <v>4</v>
      </c>
      <c r="E47" s="141" t="s">
        <v>734</v>
      </c>
      <c r="F47" s="144">
        <v>6</v>
      </c>
      <c r="G47" s="145">
        <v>1.127323E-2</v>
      </c>
      <c r="H47" s="145">
        <v>1.1585659999999999E-2</v>
      </c>
      <c r="I47" s="145">
        <v>1.166669E-2</v>
      </c>
      <c r="J47" s="145">
        <v>1.1840379999999999E-2</v>
      </c>
      <c r="K47" s="145">
        <v>1.157413E-2</v>
      </c>
      <c r="L47" s="145">
        <v>1.160885E-2</v>
      </c>
      <c r="M47" s="145">
        <v>6.9571859999999999E-2</v>
      </c>
      <c r="N47" s="126">
        <v>400</v>
      </c>
      <c r="O47" s="140">
        <v>1</v>
      </c>
      <c r="P47" s="126">
        <f t="shared" si="2"/>
        <v>400</v>
      </c>
    </row>
    <row r="48" spans="1:16" ht="12" customHeight="1" x14ac:dyDescent="0.25">
      <c r="A48" s="134" t="s">
        <v>730</v>
      </c>
      <c r="B48" s="135">
        <v>10</v>
      </c>
      <c r="C48" s="135"/>
      <c r="D48" s="136">
        <v>5</v>
      </c>
      <c r="E48" s="134" t="s">
        <v>735</v>
      </c>
      <c r="F48" s="137">
        <v>6</v>
      </c>
      <c r="G48" s="138">
        <v>1.1493079999999999E-2</v>
      </c>
      <c r="H48" s="138">
        <v>1.170146E-2</v>
      </c>
      <c r="I48" s="138">
        <v>1.219918E-2</v>
      </c>
      <c r="J48" s="138">
        <v>1.2349590000000001E-2</v>
      </c>
      <c r="K48" s="138">
        <v>1.2326480000000001E-2</v>
      </c>
      <c r="L48" s="138">
        <v>1.2476900000000001E-2</v>
      </c>
      <c r="M48" s="138">
        <v>7.2581060000000003E-2</v>
      </c>
      <c r="N48" s="126">
        <v>390</v>
      </c>
      <c r="O48" s="140">
        <v>1</v>
      </c>
      <c r="P48" s="126">
        <f t="shared" si="2"/>
        <v>390</v>
      </c>
    </row>
    <row r="49" spans="1:16" ht="12" customHeight="1" x14ac:dyDescent="0.25">
      <c r="A49" s="141" t="s">
        <v>730</v>
      </c>
      <c r="B49" s="142">
        <v>8</v>
      </c>
      <c r="C49" s="142"/>
      <c r="D49" s="143">
        <v>6</v>
      </c>
      <c r="E49" s="141" t="s">
        <v>736</v>
      </c>
      <c r="F49" s="144">
        <v>6</v>
      </c>
      <c r="G49" s="145">
        <v>1.234963E-2</v>
      </c>
      <c r="H49" s="145">
        <v>1.237273E-2</v>
      </c>
      <c r="I49" s="145">
        <v>1.236113E-2</v>
      </c>
      <c r="J49" s="145">
        <v>1.2268609999999999E-2</v>
      </c>
      <c r="K49" s="145">
        <v>1.2546379999999999E-2</v>
      </c>
      <c r="L49" s="145">
        <v>1.269676E-2</v>
      </c>
      <c r="M49" s="145">
        <v>7.4618160000000003E-2</v>
      </c>
      <c r="N49" s="126">
        <v>380</v>
      </c>
      <c r="O49" s="140">
        <v>1</v>
      </c>
      <c r="P49" s="126">
        <f t="shared" si="2"/>
        <v>380</v>
      </c>
    </row>
    <row r="50" spans="1:16" ht="12" customHeight="1" x14ac:dyDescent="0.25">
      <c r="A50" s="134" t="s">
        <v>730</v>
      </c>
      <c r="B50" s="135">
        <v>1</v>
      </c>
      <c r="C50" s="135"/>
      <c r="D50" s="136">
        <v>7</v>
      </c>
      <c r="E50" s="134" t="s">
        <v>737</v>
      </c>
      <c r="F50" s="137">
        <v>6</v>
      </c>
      <c r="G50" s="138">
        <v>1.1886620000000001E-2</v>
      </c>
      <c r="H50" s="138">
        <v>1.2326449999999999E-2</v>
      </c>
      <c r="I50" s="138">
        <v>1.263892E-2</v>
      </c>
      <c r="J50" s="138">
        <v>1.2882050000000001E-2</v>
      </c>
      <c r="K50" s="138">
        <v>1.357644E-2</v>
      </c>
      <c r="L50" s="138">
        <v>1.538205E-2</v>
      </c>
      <c r="M50" s="138">
        <v>7.8726900000000002E-2</v>
      </c>
      <c r="N50" s="126">
        <v>370</v>
      </c>
      <c r="O50" s="140">
        <v>1</v>
      </c>
      <c r="P50" s="126">
        <f t="shared" si="2"/>
        <v>370</v>
      </c>
    </row>
    <row r="51" spans="1:16" ht="12" customHeight="1" x14ac:dyDescent="0.2">
      <c r="A51" s="141" t="s">
        <v>730</v>
      </c>
      <c r="B51" s="142">
        <v>14</v>
      </c>
      <c r="C51" s="142"/>
      <c r="D51" s="143">
        <v>8</v>
      </c>
      <c r="E51" s="141" t="s">
        <v>738</v>
      </c>
      <c r="F51" s="144">
        <v>5</v>
      </c>
      <c r="G51" s="145">
        <v>1.1458400000000001E-2</v>
      </c>
      <c r="H51" s="145">
        <v>1.2164360000000001E-2</v>
      </c>
      <c r="I51" s="145">
        <v>1.233806E-2</v>
      </c>
      <c r="J51" s="145">
        <v>1.291672E-2</v>
      </c>
      <c r="K51" s="145">
        <v>1.531253E-2</v>
      </c>
      <c r="L51" s="146"/>
      <c r="M51" s="145">
        <v>6.4213000000000006E-2</v>
      </c>
      <c r="N51" s="126">
        <v>360</v>
      </c>
      <c r="O51" s="140">
        <v>1</v>
      </c>
      <c r="P51" s="126">
        <f t="shared" si="2"/>
        <v>360</v>
      </c>
    </row>
    <row r="52" spans="1:16" ht="12" customHeight="1" x14ac:dyDescent="0.2">
      <c r="A52" s="134" t="s">
        <v>730</v>
      </c>
      <c r="B52" s="135">
        <v>13</v>
      </c>
      <c r="C52" s="135"/>
      <c r="D52" s="136">
        <v>9</v>
      </c>
      <c r="E52" s="134" t="s">
        <v>739</v>
      </c>
      <c r="F52" s="137">
        <v>5</v>
      </c>
      <c r="G52" s="138">
        <v>1.255789E-2</v>
      </c>
      <c r="H52" s="138">
        <v>1.326392E-2</v>
      </c>
      <c r="I52" s="138">
        <v>1.276622E-2</v>
      </c>
      <c r="J52" s="138">
        <v>1.313664E-2</v>
      </c>
      <c r="K52" s="138">
        <v>1.309037E-2</v>
      </c>
      <c r="L52" s="139"/>
      <c r="M52" s="138">
        <v>6.483796E-2</v>
      </c>
      <c r="N52" s="126">
        <v>350</v>
      </c>
      <c r="O52" s="140">
        <v>1</v>
      </c>
      <c r="P52" s="126">
        <f t="shared" si="2"/>
        <v>350</v>
      </c>
    </row>
    <row r="53" spans="1:16" ht="12" customHeight="1" x14ac:dyDescent="0.2">
      <c r="A53" s="141" t="s">
        <v>730</v>
      </c>
      <c r="B53" s="142">
        <v>15</v>
      </c>
      <c r="C53" s="142"/>
      <c r="D53" s="143">
        <v>10</v>
      </c>
      <c r="E53" s="141" t="s">
        <v>740</v>
      </c>
      <c r="F53" s="144">
        <v>5</v>
      </c>
      <c r="G53" s="145">
        <v>1.2754720000000001E-2</v>
      </c>
      <c r="H53" s="145">
        <v>1.295145E-2</v>
      </c>
      <c r="I53" s="145">
        <v>1.2997730000000001E-2</v>
      </c>
      <c r="J53" s="145">
        <v>1.332184E-2</v>
      </c>
      <c r="K53" s="145">
        <v>1.3287119999999999E-2</v>
      </c>
      <c r="L53" s="146"/>
      <c r="M53" s="145">
        <v>6.5347230000000006E-2</v>
      </c>
      <c r="N53" s="126">
        <v>340</v>
      </c>
      <c r="O53" s="140">
        <v>1</v>
      </c>
      <c r="P53" s="126">
        <f t="shared" si="2"/>
        <v>340</v>
      </c>
    </row>
    <row r="54" spans="1:16" ht="12" customHeight="1" x14ac:dyDescent="0.2">
      <c r="A54" s="134" t="s">
        <v>730</v>
      </c>
      <c r="B54" s="135">
        <v>12</v>
      </c>
      <c r="C54" s="135"/>
      <c r="D54" s="136">
        <v>11</v>
      </c>
      <c r="E54" s="134" t="s">
        <v>741</v>
      </c>
      <c r="F54" s="137">
        <v>5</v>
      </c>
      <c r="G54" s="138">
        <v>1.2962970000000001E-2</v>
      </c>
      <c r="H54" s="138">
        <v>1.2916769999999999E-2</v>
      </c>
      <c r="I54" s="138">
        <v>1.3182910000000001E-2</v>
      </c>
      <c r="J54" s="138">
        <v>1.3460669999999999E-2</v>
      </c>
      <c r="K54" s="138">
        <v>1.335655E-2</v>
      </c>
      <c r="L54" s="139"/>
      <c r="M54" s="138">
        <v>6.5902790000000003E-2</v>
      </c>
      <c r="N54" s="126">
        <v>330</v>
      </c>
      <c r="O54" s="140">
        <v>1</v>
      </c>
      <c r="P54" s="126">
        <f t="shared" si="2"/>
        <v>330</v>
      </c>
    </row>
    <row r="55" spans="1:16" ht="12" customHeight="1" x14ac:dyDescent="0.2">
      <c r="A55" s="141" t="s">
        <v>730</v>
      </c>
      <c r="B55" s="142">
        <v>11</v>
      </c>
      <c r="C55" s="142"/>
      <c r="D55" s="143">
        <v>12</v>
      </c>
      <c r="E55" s="141" t="s">
        <v>742</v>
      </c>
      <c r="F55" s="144">
        <v>5</v>
      </c>
      <c r="G55" s="145">
        <v>1.270837E-2</v>
      </c>
      <c r="H55" s="145">
        <v>1.3032510000000001E-2</v>
      </c>
      <c r="I55" s="145">
        <v>1.3668990000000001E-2</v>
      </c>
      <c r="J55" s="145">
        <v>1.36575E-2</v>
      </c>
      <c r="K55" s="145">
        <v>1.305566E-2</v>
      </c>
      <c r="L55" s="146"/>
      <c r="M55" s="145">
        <v>6.615741E-2</v>
      </c>
      <c r="N55" s="126">
        <v>320</v>
      </c>
      <c r="O55" s="140">
        <v>1</v>
      </c>
      <c r="P55" s="126">
        <f t="shared" si="2"/>
        <v>320</v>
      </c>
    </row>
    <row r="56" spans="1:16" ht="12" customHeight="1" x14ac:dyDescent="0.2">
      <c r="A56" s="134" t="s">
        <v>730</v>
      </c>
      <c r="B56" s="135">
        <v>7</v>
      </c>
      <c r="C56" s="135"/>
      <c r="D56" s="136">
        <v>13</v>
      </c>
      <c r="E56" s="134" t="s">
        <v>743</v>
      </c>
      <c r="F56" s="137">
        <v>5</v>
      </c>
      <c r="G56" s="138">
        <v>1.296307E-2</v>
      </c>
      <c r="H56" s="138">
        <v>1.343753E-2</v>
      </c>
      <c r="I56" s="138">
        <v>1.385427E-2</v>
      </c>
      <c r="J56" s="138">
        <v>1.3530199999999999E-2</v>
      </c>
      <c r="K56" s="138">
        <v>1.33334E-2</v>
      </c>
      <c r="L56" s="139"/>
      <c r="M56" s="138">
        <v>6.715285E-2</v>
      </c>
      <c r="N56" s="126">
        <v>310</v>
      </c>
      <c r="O56" s="140">
        <v>1</v>
      </c>
      <c r="P56" s="126">
        <f t="shared" si="2"/>
        <v>310</v>
      </c>
    </row>
    <row r="57" spans="1:16" ht="12" customHeight="1" x14ac:dyDescent="0.2">
      <c r="A57" s="146"/>
      <c r="B57" s="147"/>
      <c r="C57" s="147"/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58" spans="1:16" ht="12" customHeight="1" x14ac:dyDescent="0.2">
      <c r="A58" s="134" t="s">
        <v>744</v>
      </c>
      <c r="B58" s="135">
        <v>314</v>
      </c>
      <c r="C58" s="135"/>
      <c r="D58" s="136">
        <v>1</v>
      </c>
      <c r="E58" s="134" t="s">
        <v>745</v>
      </c>
      <c r="F58" s="137">
        <v>5</v>
      </c>
      <c r="G58" s="138">
        <v>1.2569500000000001E-2</v>
      </c>
      <c r="H58" s="138">
        <v>1.27315E-2</v>
      </c>
      <c r="I58" s="138">
        <v>1.2719930000000001E-2</v>
      </c>
      <c r="J58" s="138">
        <v>1.283572E-2</v>
      </c>
      <c r="K58" s="138">
        <v>1.297457E-2</v>
      </c>
      <c r="L58" s="139"/>
      <c r="M58" s="138">
        <v>6.3842689999999994E-2</v>
      </c>
      <c r="N58" s="126">
        <v>500</v>
      </c>
      <c r="O58" s="126">
        <v>0.8</v>
      </c>
      <c r="P58" s="126">
        <f t="shared" si="2"/>
        <v>400</v>
      </c>
    </row>
    <row r="59" spans="1:16" ht="12" customHeight="1" x14ac:dyDescent="0.2">
      <c r="A59" s="141" t="s">
        <v>744</v>
      </c>
      <c r="B59" s="142">
        <v>312</v>
      </c>
      <c r="C59" s="142"/>
      <c r="D59" s="143">
        <v>2</v>
      </c>
      <c r="E59" s="141" t="s">
        <v>746</v>
      </c>
      <c r="F59" s="144">
        <v>5</v>
      </c>
      <c r="G59" s="145">
        <v>1.23727E-2</v>
      </c>
      <c r="H59" s="145">
        <v>1.295139E-2</v>
      </c>
      <c r="I59" s="145">
        <v>1.295146E-2</v>
      </c>
      <c r="J59" s="145">
        <v>1.3032470000000001E-2</v>
      </c>
      <c r="K59" s="145">
        <v>1.2882050000000001E-2</v>
      </c>
      <c r="L59" s="146"/>
      <c r="M59" s="145">
        <v>6.4212969999999994E-2</v>
      </c>
      <c r="N59" s="126">
        <v>450</v>
      </c>
      <c r="O59" s="126">
        <v>0.8</v>
      </c>
      <c r="P59" s="126">
        <f t="shared" si="2"/>
        <v>360</v>
      </c>
    </row>
    <row r="60" spans="1:16" ht="12" customHeight="1" x14ac:dyDescent="0.2">
      <c r="A60" s="134" t="s">
        <v>744</v>
      </c>
      <c r="B60" s="135">
        <v>308</v>
      </c>
      <c r="C60" s="135"/>
      <c r="D60" s="136">
        <v>3</v>
      </c>
      <c r="E60" s="134" t="s">
        <v>747</v>
      </c>
      <c r="F60" s="137">
        <v>5</v>
      </c>
      <c r="G60" s="138">
        <v>1.2361199999999999E-2</v>
      </c>
      <c r="H60" s="138">
        <v>1.3194539999999999E-2</v>
      </c>
      <c r="I60" s="138">
        <v>1.3553249999999999E-2</v>
      </c>
      <c r="J60" s="138">
        <v>1.2974619999999999E-2</v>
      </c>
      <c r="K60" s="138">
        <v>1.2696839999999999E-2</v>
      </c>
      <c r="L60" s="139"/>
      <c r="M60" s="138">
        <v>6.4814830000000004E-2</v>
      </c>
      <c r="N60" s="126">
        <v>420</v>
      </c>
      <c r="O60" s="126">
        <v>0.8</v>
      </c>
      <c r="P60" s="126">
        <f t="shared" si="2"/>
        <v>336</v>
      </c>
    </row>
    <row r="61" spans="1:16" ht="12" customHeight="1" x14ac:dyDescent="0.2">
      <c r="A61" s="141" t="s">
        <v>744</v>
      </c>
      <c r="B61" s="142">
        <v>313</v>
      </c>
      <c r="C61" s="142"/>
      <c r="D61" s="143">
        <v>4</v>
      </c>
      <c r="E61" s="141" t="s">
        <v>748</v>
      </c>
      <c r="F61" s="144">
        <v>5</v>
      </c>
      <c r="G61" s="145">
        <v>1.252317E-2</v>
      </c>
      <c r="H61" s="145">
        <v>1.300933E-2</v>
      </c>
      <c r="I61" s="145">
        <v>1.34491E-2</v>
      </c>
      <c r="J61" s="145">
        <v>1.387742E-2</v>
      </c>
      <c r="K61" s="145">
        <v>1.3553279999999999E-2</v>
      </c>
      <c r="L61" s="146"/>
      <c r="M61" s="145">
        <v>6.6435209999999995E-2</v>
      </c>
      <c r="N61" s="126">
        <v>400</v>
      </c>
      <c r="O61" s="126">
        <v>0.8</v>
      </c>
      <c r="P61" s="126">
        <f t="shared" si="2"/>
        <v>320</v>
      </c>
    </row>
    <row r="62" spans="1:16" ht="12" customHeight="1" x14ac:dyDescent="0.2">
      <c r="A62" s="134" t="s">
        <v>744</v>
      </c>
      <c r="B62" s="135">
        <v>320</v>
      </c>
      <c r="C62" s="135"/>
      <c r="D62" s="136">
        <v>5</v>
      </c>
      <c r="E62" s="134" t="s">
        <v>749</v>
      </c>
      <c r="F62" s="137">
        <v>5</v>
      </c>
      <c r="G62" s="138">
        <v>1.2928250000000001E-2</v>
      </c>
      <c r="H62" s="138">
        <v>1.3553290000000001E-2</v>
      </c>
      <c r="I62" s="138">
        <v>1.342601E-2</v>
      </c>
      <c r="J62" s="138">
        <v>1.3495429999999999E-2</v>
      </c>
      <c r="K62" s="138">
        <v>1.313657E-2</v>
      </c>
      <c r="L62" s="139"/>
      <c r="M62" s="138">
        <v>6.6551009999999994E-2</v>
      </c>
      <c r="N62" s="126">
        <v>390</v>
      </c>
      <c r="O62" s="126">
        <v>0.8</v>
      </c>
      <c r="P62" s="126">
        <f t="shared" si="2"/>
        <v>312</v>
      </c>
    </row>
    <row r="63" spans="1:16" ht="12" customHeight="1" x14ac:dyDescent="0.2">
      <c r="A63" s="141" t="s">
        <v>744</v>
      </c>
      <c r="B63" s="142">
        <v>321</v>
      </c>
      <c r="C63" s="142"/>
      <c r="D63" s="143">
        <v>6</v>
      </c>
      <c r="E63" s="141" t="s">
        <v>750</v>
      </c>
      <c r="F63" s="144">
        <v>5</v>
      </c>
      <c r="G63" s="145">
        <v>1.350699E-2</v>
      </c>
      <c r="H63" s="145">
        <v>1.3125090000000001E-2</v>
      </c>
      <c r="I63" s="145">
        <v>1.32639E-2</v>
      </c>
      <c r="J63" s="145">
        <v>1.3530189999999999E-2</v>
      </c>
      <c r="K63" s="145">
        <v>1.3507E-2</v>
      </c>
      <c r="L63" s="146"/>
      <c r="M63" s="145">
        <v>6.6956089999999996E-2</v>
      </c>
      <c r="N63" s="126">
        <v>380</v>
      </c>
      <c r="O63" s="126">
        <v>0.8</v>
      </c>
      <c r="P63" s="126">
        <f t="shared" si="2"/>
        <v>304</v>
      </c>
    </row>
    <row r="64" spans="1:16" ht="12" customHeight="1" x14ac:dyDescent="0.2">
      <c r="A64" s="134" t="s">
        <v>744</v>
      </c>
      <c r="B64" s="135">
        <v>322</v>
      </c>
      <c r="C64" s="135"/>
      <c r="D64" s="136">
        <v>7</v>
      </c>
      <c r="E64" s="134" t="s">
        <v>751</v>
      </c>
      <c r="F64" s="137">
        <v>5</v>
      </c>
      <c r="G64" s="138">
        <v>1.3495389999999999E-2</v>
      </c>
      <c r="H64" s="138">
        <v>1.36922E-2</v>
      </c>
      <c r="I64" s="138">
        <v>1.344917E-2</v>
      </c>
      <c r="J64" s="138">
        <v>1.350701E-2</v>
      </c>
      <c r="K64" s="138">
        <v>1.319447E-2</v>
      </c>
      <c r="L64" s="139"/>
      <c r="M64" s="138">
        <v>6.7361160000000003E-2</v>
      </c>
      <c r="N64" s="126">
        <v>370</v>
      </c>
      <c r="O64" s="126">
        <v>0.8</v>
      </c>
      <c r="P64" s="126">
        <f t="shared" si="2"/>
        <v>296</v>
      </c>
    </row>
    <row r="65" spans="1:16" ht="12" customHeight="1" x14ac:dyDescent="0.2">
      <c r="A65" s="141" t="s">
        <v>744</v>
      </c>
      <c r="B65" s="142">
        <v>317</v>
      </c>
      <c r="C65" s="142"/>
      <c r="D65" s="143">
        <v>8</v>
      </c>
      <c r="E65" s="141" t="s">
        <v>752</v>
      </c>
      <c r="F65" s="144">
        <v>5</v>
      </c>
      <c r="G65" s="145">
        <v>1.2881999999999999E-2</v>
      </c>
      <c r="H65" s="145">
        <v>1.3495389999999999E-2</v>
      </c>
      <c r="I65" s="145">
        <v>1.3518530000000001E-2</v>
      </c>
      <c r="J65" s="145">
        <v>1.357644E-2</v>
      </c>
      <c r="K65" s="145">
        <v>1.412037E-2</v>
      </c>
      <c r="L65" s="146"/>
      <c r="M65" s="145">
        <v>6.7604189999999995E-2</v>
      </c>
      <c r="N65" s="126">
        <v>360</v>
      </c>
      <c r="O65" s="126">
        <v>0.8</v>
      </c>
      <c r="P65" s="126">
        <f t="shared" si="2"/>
        <v>288</v>
      </c>
    </row>
    <row r="66" spans="1:16" ht="12" customHeight="1" x14ac:dyDescent="0.2">
      <c r="A66" s="134" t="s">
        <v>744</v>
      </c>
      <c r="B66" s="135">
        <v>316</v>
      </c>
      <c r="C66" s="135"/>
      <c r="D66" s="136">
        <v>9</v>
      </c>
      <c r="E66" s="134" t="s">
        <v>753</v>
      </c>
      <c r="F66" s="137">
        <v>5</v>
      </c>
      <c r="G66" s="138">
        <v>1.350696E-2</v>
      </c>
      <c r="H66" s="138">
        <v>1.366909E-2</v>
      </c>
      <c r="I66" s="138">
        <v>1.348385E-2</v>
      </c>
      <c r="J66" s="138">
        <v>1.400468E-2</v>
      </c>
      <c r="K66" s="138">
        <v>1.369218E-2</v>
      </c>
      <c r="L66" s="139"/>
      <c r="M66" s="138">
        <v>6.8379659999999995E-2</v>
      </c>
      <c r="N66" s="126">
        <v>350</v>
      </c>
      <c r="O66" s="126">
        <v>0.8</v>
      </c>
      <c r="P66" s="126">
        <f t="shared" si="2"/>
        <v>280</v>
      </c>
    </row>
    <row r="67" spans="1:16" ht="12" customHeight="1" x14ac:dyDescent="0.2">
      <c r="A67" s="141" t="s">
        <v>744</v>
      </c>
      <c r="B67" s="142">
        <v>324</v>
      </c>
      <c r="C67" s="142"/>
      <c r="D67" s="143">
        <v>10</v>
      </c>
      <c r="E67" s="141" t="s">
        <v>754</v>
      </c>
      <c r="F67" s="144">
        <v>5</v>
      </c>
      <c r="G67" s="145">
        <v>1.304404E-2</v>
      </c>
      <c r="H67" s="145">
        <v>1.33797E-2</v>
      </c>
      <c r="I67" s="145">
        <v>1.3738480000000001E-2</v>
      </c>
      <c r="J67" s="145">
        <v>1.434038E-2</v>
      </c>
      <c r="K67" s="145">
        <v>1.4189810000000001E-2</v>
      </c>
      <c r="L67" s="146"/>
      <c r="M67" s="145">
        <v>6.871534E-2</v>
      </c>
      <c r="N67" s="126">
        <v>340</v>
      </c>
      <c r="O67" s="126">
        <v>0.8</v>
      </c>
      <c r="P67" s="126">
        <f t="shared" si="2"/>
        <v>272</v>
      </c>
    </row>
    <row r="68" spans="1:16" ht="12" customHeight="1" x14ac:dyDescent="0.2">
      <c r="A68" s="134" t="s">
        <v>744</v>
      </c>
      <c r="B68" s="135">
        <v>310</v>
      </c>
      <c r="C68" s="135"/>
      <c r="D68" s="136">
        <v>11</v>
      </c>
      <c r="E68" s="134" t="s">
        <v>755</v>
      </c>
      <c r="F68" s="137">
        <v>5</v>
      </c>
      <c r="G68" s="138">
        <v>1.3495439999999999E-2</v>
      </c>
      <c r="H68" s="138">
        <v>1.3680650000000001E-2</v>
      </c>
      <c r="I68" s="138">
        <v>1.421297E-2</v>
      </c>
      <c r="J68" s="138">
        <v>1.4039390000000001E-2</v>
      </c>
      <c r="K68" s="138">
        <v>1.3495389999999999E-2</v>
      </c>
      <c r="L68" s="139"/>
      <c r="M68" s="138">
        <v>6.8946759999999996E-2</v>
      </c>
      <c r="N68" s="126">
        <v>330</v>
      </c>
      <c r="O68" s="126">
        <v>0.8</v>
      </c>
      <c r="P68" s="126">
        <f t="shared" si="2"/>
        <v>264</v>
      </c>
    </row>
    <row r="69" spans="1:16" ht="12" customHeight="1" x14ac:dyDescent="0.2">
      <c r="A69" s="141" t="s">
        <v>744</v>
      </c>
      <c r="B69" s="142">
        <v>311</v>
      </c>
      <c r="C69" s="142"/>
      <c r="D69" s="143">
        <v>12</v>
      </c>
      <c r="E69" s="141" t="s">
        <v>756</v>
      </c>
      <c r="F69" s="144">
        <v>5</v>
      </c>
      <c r="G69" s="145">
        <v>1.2905170000000001E-2</v>
      </c>
      <c r="H69" s="145">
        <v>1.3460740000000001E-2</v>
      </c>
      <c r="I69" s="145">
        <v>1.350698E-2</v>
      </c>
      <c r="J69" s="145">
        <v>1.415519E-2</v>
      </c>
      <c r="K69" s="145">
        <v>1.547461E-2</v>
      </c>
      <c r="L69" s="146"/>
      <c r="M69" s="145">
        <v>6.9537059999999998E-2</v>
      </c>
      <c r="N69" s="126">
        <v>320</v>
      </c>
      <c r="O69" s="126">
        <v>0.8</v>
      </c>
      <c r="P69" s="126">
        <f t="shared" si="2"/>
        <v>256</v>
      </c>
    </row>
    <row r="70" spans="1:16" ht="12" customHeight="1" x14ac:dyDescent="0.2">
      <c r="A70" s="134" t="s">
        <v>744</v>
      </c>
      <c r="B70" s="135">
        <v>315</v>
      </c>
      <c r="C70" s="135"/>
      <c r="D70" s="136">
        <v>13</v>
      </c>
      <c r="E70" s="134" t="s">
        <v>757</v>
      </c>
      <c r="F70" s="137">
        <v>5</v>
      </c>
      <c r="G70" s="138">
        <v>1.2511619999999999E-2</v>
      </c>
      <c r="H70" s="138">
        <v>1.277787E-2</v>
      </c>
      <c r="I70" s="138">
        <v>1.3310199999999999E-2</v>
      </c>
      <c r="J70" s="138">
        <v>1.428245E-2</v>
      </c>
      <c r="K70" s="138">
        <v>1.8449130000000001E-2</v>
      </c>
      <c r="L70" s="139"/>
      <c r="M70" s="138">
        <v>7.1354189999999998E-2</v>
      </c>
      <c r="N70" s="126">
        <v>310</v>
      </c>
      <c r="O70" s="126">
        <v>0.8</v>
      </c>
      <c r="P70" s="126">
        <f t="shared" si="2"/>
        <v>248</v>
      </c>
    </row>
    <row r="71" spans="1:16" ht="12" customHeight="1" x14ac:dyDescent="0.2">
      <c r="A71" s="141" t="s">
        <v>744</v>
      </c>
      <c r="B71" s="142">
        <v>319</v>
      </c>
      <c r="C71" s="142"/>
      <c r="D71" s="143">
        <v>14</v>
      </c>
      <c r="E71" s="141" t="s">
        <v>758</v>
      </c>
      <c r="F71" s="144">
        <v>4</v>
      </c>
      <c r="G71" s="145">
        <v>1.378483E-2</v>
      </c>
      <c r="H71" s="145">
        <v>1.4479270000000001E-2</v>
      </c>
      <c r="I71" s="145">
        <v>1.482641E-2</v>
      </c>
      <c r="J71" s="145">
        <v>1.471075E-2</v>
      </c>
      <c r="K71" s="146"/>
      <c r="L71" s="146"/>
      <c r="M71" s="145">
        <v>5.7824180000000003E-2</v>
      </c>
      <c r="N71" s="126">
        <v>300</v>
      </c>
      <c r="O71" s="126">
        <v>0.8</v>
      </c>
      <c r="P71" s="126">
        <f t="shared" si="2"/>
        <v>240</v>
      </c>
    </row>
    <row r="72" spans="1:16" ht="12" customHeight="1" x14ac:dyDescent="0.2">
      <c r="A72" s="134" t="s">
        <v>744</v>
      </c>
      <c r="B72" s="135">
        <v>323</v>
      </c>
      <c r="C72" s="135"/>
      <c r="D72" s="136">
        <v>15</v>
      </c>
      <c r="E72" s="134" t="s">
        <v>759</v>
      </c>
      <c r="F72" s="137">
        <v>2</v>
      </c>
      <c r="G72" s="138">
        <v>1.2627380000000001E-2</v>
      </c>
      <c r="H72" s="138">
        <v>1.486117E-2</v>
      </c>
      <c r="I72" s="139"/>
      <c r="J72" s="139"/>
      <c r="K72" s="139"/>
      <c r="L72" s="139"/>
      <c r="M72" s="138">
        <v>2.7500009999999998E-2</v>
      </c>
      <c r="N72" s="126">
        <v>290</v>
      </c>
      <c r="O72" s="126">
        <v>0.8</v>
      </c>
      <c r="P72" s="126">
        <f t="shared" si="2"/>
        <v>232</v>
      </c>
    </row>
    <row r="73" spans="1:16" ht="12" customHeight="1" x14ac:dyDescent="0.2">
      <c r="A73" s="141" t="s">
        <v>744</v>
      </c>
      <c r="B73" s="142">
        <v>309</v>
      </c>
      <c r="C73" s="142"/>
      <c r="D73" s="143">
        <v>16</v>
      </c>
      <c r="E73" s="141" t="s">
        <v>760</v>
      </c>
      <c r="F73" s="144">
        <v>1</v>
      </c>
      <c r="G73" s="145">
        <v>1.255794E-2</v>
      </c>
      <c r="H73" s="146"/>
      <c r="I73" s="146"/>
      <c r="J73" s="146"/>
      <c r="K73" s="146"/>
      <c r="L73" s="146"/>
      <c r="M73" s="145">
        <v>1.255794E-2</v>
      </c>
      <c r="N73" s="126">
        <v>280</v>
      </c>
      <c r="O73" s="126">
        <v>0.8</v>
      </c>
      <c r="P73" s="126">
        <f t="shared" si="2"/>
        <v>224</v>
      </c>
    </row>
    <row r="74" spans="1:16" ht="12" customHeight="1" x14ac:dyDescent="0.2">
      <c r="A74" s="139"/>
      <c r="B74" s="148"/>
      <c r="C74" s="148"/>
      <c r="D74" s="139"/>
      <c r="E74" s="139"/>
      <c r="F74" s="139"/>
      <c r="G74" s="139"/>
      <c r="H74" s="139"/>
      <c r="I74" s="139"/>
      <c r="J74" s="139"/>
      <c r="K74" s="139"/>
      <c r="L74" s="139"/>
      <c r="M74" s="139"/>
    </row>
    <row r="75" spans="1:16" ht="12" customHeight="1" x14ac:dyDescent="0.2">
      <c r="A75" s="141" t="s">
        <v>761</v>
      </c>
      <c r="B75" s="142">
        <v>415</v>
      </c>
      <c r="C75" s="142"/>
      <c r="D75" s="143">
        <v>1</v>
      </c>
      <c r="E75" s="141" t="s">
        <v>762</v>
      </c>
      <c r="F75" s="144">
        <v>4</v>
      </c>
      <c r="G75" s="145">
        <v>1.317138E-2</v>
      </c>
      <c r="H75" s="145">
        <v>1.3588070000000001E-2</v>
      </c>
      <c r="I75" s="145">
        <v>1.3854190000000001E-2</v>
      </c>
      <c r="J75" s="145">
        <v>1.40626E-2</v>
      </c>
      <c r="K75" s="146"/>
      <c r="L75" s="146"/>
      <c r="M75" s="145">
        <v>5.4699159999999997E-2</v>
      </c>
      <c r="N75" s="126">
        <v>500</v>
      </c>
      <c r="O75" s="126">
        <v>0.7</v>
      </c>
      <c r="P75" s="126">
        <f t="shared" si="2"/>
        <v>350</v>
      </c>
    </row>
    <row r="76" spans="1:16" ht="12" customHeight="1" x14ac:dyDescent="0.2">
      <c r="A76" s="134" t="s">
        <v>761</v>
      </c>
      <c r="B76" s="135">
        <v>417</v>
      </c>
      <c r="C76" s="135"/>
      <c r="D76" s="136">
        <v>2</v>
      </c>
      <c r="E76" s="134" t="s">
        <v>763</v>
      </c>
      <c r="F76" s="137">
        <v>4</v>
      </c>
      <c r="G76" s="138">
        <v>1.3159789999999999E-2</v>
      </c>
      <c r="H76" s="138">
        <v>1.375001E-2</v>
      </c>
      <c r="I76" s="138">
        <v>1.440983E-2</v>
      </c>
      <c r="J76" s="138">
        <v>1.3738480000000001E-2</v>
      </c>
      <c r="K76" s="139"/>
      <c r="L76" s="139"/>
      <c r="M76" s="138">
        <v>5.5081030000000003E-2</v>
      </c>
      <c r="N76" s="126">
        <v>450</v>
      </c>
      <c r="O76" s="126">
        <v>0.7</v>
      </c>
      <c r="P76" s="126">
        <f t="shared" si="2"/>
        <v>315</v>
      </c>
    </row>
    <row r="77" spans="1:16" ht="12" customHeight="1" x14ac:dyDescent="0.2">
      <c r="A77" s="141" t="s">
        <v>761</v>
      </c>
      <c r="B77" s="142">
        <v>401</v>
      </c>
      <c r="C77" s="142"/>
      <c r="D77" s="143">
        <v>3</v>
      </c>
      <c r="E77" s="141" t="s">
        <v>764</v>
      </c>
      <c r="F77" s="144">
        <v>4</v>
      </c>
      <c r="G77" s="145">
        <v>1.38195E-2</v>
      </c>
      <c r="H77" s="145">
        <v>1.375E-2</v>
      </c>
      <c r="I77" s="145">
        <v>1.3993129999999999E-2</v>
      </c>
      <c r="J77" s="145">
        <v>1.387734E-2</v>
      </c>
      <c r="K77" s="146"/>
      <c r="L77" s="146"/>
      <c r="M77" s="145">
        <v>5.5451420000000001E-2</v>
      </c>
      <c r="N77" s="126">
        <v>420</v>
      </c>
      <c r="O77" s="126">
        <v>0.7</v>
      </c>
      <c r="P77" s="126">
        <f t="shared" si="2"/>
        <v>294</v>
      </c>
    </row>
    <row r="78" spans="1:16" ht="12" customHeight="1" x14ac:dyDescent="0.2">
      <c r="A78" s="134" t="s">
        <v>761</v>
      </c>
      <c r="B78" s="135">
        <v>409</v>
      </c>
      <c r="C78" s="135"/>
      <c r="D78" s="136">
        <v>4</v>
      </c>
      <c r="E78" s="134" t="s">
        <v>765</v>
      </c>
      <c r="F78" s="137">
        <v>4</v>
      </c>
      <c r="G78" s="138">
        <v>1.361119E-2</v>
      </c>
      <c r="H78" s="138">
        <v>1.3738510000000001E-2</v>
      </c>
      <c r="I78" s="138">
        <v>1.416677E-2</v>
      </c>
      <c r="J78" s="138">
        <v>1.436343E-2</v>
      </c>
      <c r="K78" s="139"/>
      <c r="L78" s="139"/>
      <c r="M78" s="138">
        <v>5.5902809999999997E-2</v>
      </c>
      <c r="N78" s="126">
        <v>400</v>
      </c>
      <c r="O78" s="126">
        <v>0.7</v>
      </c>
      <c r="P78" s="126">
        <f t="shared" si="2"/>
        <v>280</v>
      </c>
    </row>
    <row r="79" spans="1:16" ht="12" customHeight="1" x14ac:dyDescent="0.2">
      <c r="A79" s="141" t="s">
        <v>761</v>
      </c>
      <c r="B79" s="142">
        <v>418</v>
      </c>
      <c r="C79" s="142"/>
      <c r="D79" s="143">
        <v>5</v>
      </c>
      <c r="E79" s="141" t="s">
        <v>766</v>
      </c>
      <c r="F79" s="144">
        <v>4</v>
      </c>
      <c r="G79" s="145">
        <v>1.3298610000000001E-2</v>
      </c>
      <c r="H79" s="145">
        <v>1.4201470000000001E-2</v>
      </c>
      <c r="I79" s="145">
        <v>1.4050999999999999E-2</v>
      </c>
      <c r="J79" s="145">
        <v>1.474545E-2</v>
      </c>
      <c r="K79" s="146"/>
      <c r="L79" s="146"/>
      <c r="M79" s="145">
        <v>5.6319439999999998E-2</v>
      </c>
      <c r="N79" s="126">
        <v>390</v>
      </c>
      <c r="O79" s="126">
        <v>0.7</v>
      </c>
      <c r="P79" s="126">
        <f t="shared" si="2"/>
        <v>273</v>
      </c>
    </row>
    <row r="80" spans="1:16" ht="12" customHeight="1" x14ac:dyDescent="0.2">
      <c r="A80" s="134" t="s">
        <v>761</v>
      </c>
      <c r="B80" s="135">
        <v>419</v>
      </c>
      <c r="C80" s="135"/>
      <c r="D80" s="136">
        <v>6</v>
      </c>
      <c r="E80" s="134" t="s">
        <v>767</v>
      </c>
      <c r="F80" s="137">
        <v>4</v>
      </c>
      <c r="G80" s="138">
        <v>1.3773189999999999E-2</v>
      </c>
      <c r="H80" s="138">
        <v>1.375001E-2</v>
      </c>
      <c r="I80" s="138">
        <v>1.43403E-2</v>
      </c>
      <c r="J80" s="138">
        <v>1.45139E-2</v>
      </c>
      <c r="K80" s="139"/>
      <c r="L80" s="139"/>
      <c r="M80" s="138">
        <v>5.6377410000000003E-2</v>
      </c>
      <c r="N80" s="126">
        <v>380</v>
      </c>
      <c r="O80" s="126">
        <v>0.7</v>
      </c>
      <c r="P80" s="126">
        <f t="shared" si="2"/>
        <v>266</v>
      </c>
    </row>
    <row r="81" spans="1:16" ht="12" customHeight="1" x14ac:dyDescent="0.2">
      <c r="A81" s="141" t="s">
        <v>761</v>
      </c>
      <c r="B81" s="142">
        <v>407</v>
      </c>
      <c r="C81" s="142"/>
      <c r="D81" s="143">
        <v>7</v>
      </c>
      <c r="E81" s="141" t="s">
        <v>768</v>
      </c>
      <c r="F81" s="144">
        <v>4</v>
      </c>
      <c r="G81" s="145">
        <v>1.3611150000000001E-2</v>
      </c>
      <c r="H81" s="145">
        <v>1.402784E-2</v>
      </c>
      <c r="I81" s="145">
        <v>1.473382E-2</v>
      </c>
      <c r="J81" s="145">
        <v>1.432872E-2</v>
      </c>
      <c r="K81" s="146"/>
      <c r="L81" s="146"/>
      <c r="M81" s="145">
        <v>5.6712970000000001E-2</v>
      </c>
      <c r="N81" s="126">
        <v>370</v>
      </c>
      <c r="O81" s="126">
        <v>0.7</v>
      </c>
      <c r="P81" s="126">
        <f t="shared" si="2"/>
        <v>259</v>
      </c>
    </row>
    <row r="82" spans="1:16" ht="12" customHeight="1" x14ac:dyDescent="0.2">
      <c r="A82" s="134" t="s">
        <v>761</v>
      </c>
      <c r="B82" s="135">
        <v>408</v>
      </c>
      <c r="C82" s="135"/>
      <c r="D82" s="136">
        <v>8</v>
      </c>
      <c r="E82" s="134" t="s">
        <v>769</v>
      </c>
      <c r="F82" s="137">
        <v>4</v>
      </c>
      <c r="G82" s="138">
        <v>1.5868159999999999E-2</v>
      </c>
      <c r="H82" s="138">
        <v>1.391212E-2</v>
      </c>
      <c r="I82" s="138">
        <v>1.4201449999999999E-2</v>
      </c>
      <c r="J82" s="138">
        <v>1.396991E-2</v>
      </c>
      <c r="K82" s="139"/>
      <c r="L82" s="139"/>
      <c r="M82" s="138">
        <v>5.797455E-2</v>
      </c>
      <c r="N82" s="126">
        <v>360</v>
      </c>
      <c r="O82" s="126">
        <v>0.7</v>
      </c>
      <c r="P82" s="126">
        <f t="shared" si="2"/>
        <v>251.99999999999997</v>
      </c>
    </row>
    <row r="83" spans="1:16" ht="12" customHeight="1" x14ac:dyDescent="0.2">
      <c r="A83" s="141" t="s">
        <v>761</v>
      </c>
      <c r="B83" s="142">
        <v>403</v>
      </c>
      <c r="C83" s="142"/>
      <c r="D83" s="143">
        <v>9</v>
      </c>
      <c r="E83" s="141" t="s">
        <v>770</v>
      </c>
      <c r="F83" s="144">
        <v>4</v>
      </c>
      <c r="G83" s="145">
        <v>1.43172E-2</v>
      </c>
      <c r="H83" s="145">
        <v>1.6296339999999999E-2</v>
      </c>
      <c r="I83" s="145">
        <v>1.5729199999999999E-2</v>
      </c>
      <c r="J83" s="145">
        <v>1.4479199999999999E-2</v>
      </c>
      <c r="K83" s="146"/>
      <c r="L83" s="146"/>
      <c r="M83" s="145">
        <v>6.0833400000000003E-2</v>
      </c>
      <c r="N83" s="126">
        <v>350</v>
      </c>
      <c r="O83" s="126">
        <v>0.7</v>
      </c>
      <c r="P83" s="126">
        <f t="shared" ref="P83:P98" si="3">N83*O83</f>
        <v>244.99999999999997</v>
      </c>
    </row>
    <row r="84" spans="1:16" ht="12" customHeight="1" x14ac:dyDescent="0.2">
      <c r="A84" s="134" t="s">
        <v>761</v>
      </c>
      <c r="B84" s="135">
        <v>413</v>
      </c>
      <c r="C84" s="135"/>
      <c r="D84" s="136">
        <v>10</v>
      </c>
      <c r="E84" s="134" t="s">
        <v>771</v>
      </c>
      <c r="F84" s="137">
        <v>4</v>
      </c>
      <c r="G84" s="138">
        <v>1.5023150000000001E-2</v>
      </c>
      <c r="H84" s="138">
        <v>1.5219999999999999E-2</v>
      </c>
      <c r="I84" s="138">
        <v>1.5069539999999999E-2</v>
      </c>
      <c r="J84" s="138">
        <v>1.571765E-2</v>
      </c>
      <c r="K84" s="139"/>
      <c r="L84" s="139"/>
      <c r="M84" s="138">
        <v>6.1053250000000003E-2</v>
      </c>
      <c r="N84" s="126">
        <v>340</v>
      </c>
      <c r="O84" s="126">
        <v>0.7</v>
      </c>
      <c r="P84" s="126">
        <f t="shared" si="3"/>
        <v>237.99999999999997</v>
      </c>
    </row>
    <row r="85" spans="1:16" ht="12" customHeight="1" x14ac:dyDescent="0.2">
      <c r="A85" s="141" t="s">
        <v>761</v>
      </c>
      <c r="B85" s="142">
        <v>454</v>
      </c>
      <c r="C85" s="142"/>
      <c r="D85" s="143">
        <v>11</v>
      </c>
      <c r="E85" s="141" t="s">
        <v>772</v>
      </c>
      <c r="F85" s="144">
        <v>4</v>
      </c>
      <c r="G85" s="145">
        <v>1.479171E-2</v>
      </c>
      <c r="H85" s="145">
        <v>1.5810189999999998E-2</v>
      </c>
      <c r="I85" s="145">
        <v>1.5405159999999999E-2</v>
      </c>
      <c r="J85" s="145">
        <v>1.548622E-2</v>
      </c>
      <c r="K85" s="146"/>
      <c r="L85" s="146"/>
      <c r="M85" s="145">
        <v>6.1504730000000001E-2</v>
      </c>
      <c r="N85" s="126">
        <v>330</v>
      </c>
      <c r="O85" s="126">
        <v>0.7</v>
      </c>
      <c r="P85" s="126">
        <f t="shared" si="3"/>
        <v>230.99999999999997</v>
      </c>
    </row>
    <row r="86" spans="1:16" ht="12" customHeight="1" x14ac:dyDescent="0.2">
      <c r="A86" s="134" t="s">
        <v>761</v>
      </c>
      <c r="B86" s="135">
        <v>412</v>
      </c>
      <c r="C86" s="135"/>
      <c r="D86" s="136">
        <v>12</v>
      </c>
      <c r="E86" s="134" t="s">
        <v>773</v>
      </c>
      <c r="F86" s="137">
        <v>4</v>
      </c>
      <c r="G86" s="138">
        <v>1.550928E-2</v>
      </c>
      <c r="H86" s="138">
        <v>1.553242E-2</v>
      </c>
      <c r="I86" s="138">
        <v>1.523156E-2</v>
      </c>
      <c r="J86" s="138">
        <v>1.5682870000000002E-2</v>
      </c>
      <c r="K86" s="139"/>
      <c r="L86" s="139"/>
      <c r="M86" s="138">
        <v>6.1967590000000003E-2</v>
      </c>
      <c r="N86" s="126">
        <v>320</v>
      </c>
      <c r="O86" s="126">
        <v>0.7</v>
      </c>
      <c r="P86" s="126">
        <f t="shared" si="3"/>
        <v>224</v>
      </c>
    </row>
    <row r="87" spans="1:16" ht="12" customHeight="1" x14ac:dyDescent="0.2">
      <c r="A87" s="141" t="s">
        <v>761</v>
      </c>
      <c r="B87" s="142">
        <v>406</v>
      </c>
      <c r="C87" s="142"/>
      <c r="D87" s="143">
        <v>13</v>
      </c>
      <c r="E87" s="141" t="s">
        <v>774</v>
      </c>
      <c r="F87" s="144">
        <v>4</v>
      </c>
      <c r="G87" s="145">
        <v>1.501163E-2</v>
      </c>
      <c r="H87" s="145">
        <v>1.533574E-2</v>
      </c>
      <c r="I87" s="145">
        <v>1.630794E-2</v>
      </c>
      <c r="J87" s="145">
        <v>1.7129680000000001E-2</v>
      </c>
      <c r="K87" s="146"/>
      <c r="L87" s="146"/>
      <c r="M87" s="145">
        <v>6.3807909999999995E-2</v>
      </c>
      <c r="N87" s="126">
        <v>310</v>
      </c>
      <c r="O87" s="126">
        <v>0.7</v>
      </c>
      <c r="P87" s="126">
        <f t="shared" si="3"/>
        <v>217</v>
      </c>
    </row>
    <row r="88" spans="1:16" ht="12" customHeight="1" x14ac:dyDescent="0.2">
      <c r="A88" s="134" t="s">
        <v>761</v>
      </c>
      <c r="B88" s="135">
        <v>405</v>
      </c>
      <c r="C88" s="135"/>
      <c r="D88" s="136">
        <v>14</v>
      </c>
      <c r="E88" s="134" t="s">
        <v>775</v>
      </c>
      <c r="F88" s="137">
        <v>4</v>
      </c>
      <c r="G88" s="138">
        <v>1.6782450000000001E-2</v>
      </c>
      <c r="H88" s="138">
        <v>1.649308E-2</v>
      </c>
      <c r="I88" s="138">
        <v>1.652785E-2</v>
      </c>
      <c r="J88" s="138">
        <v>1.6412110000000001E-2</v>
      </c>
      <c r="K88" s="139"/>
      <c r="L88" s="139"/>
      <c r="M88" s="138">
        <v>6.6226939999999998E-2</v>
      </c>
      <c r="N88" s="126">
        <v>300</v>
      </c>
      <c r="O88" s="126">
        <v>0.7</v>
      </c>
      <c r="P88" s="126">
        <f t="shared" si="3"/>
        <v>210</v>
      </c>
    </row>
    <row r="89" spans="1:16" ht="12" customHeight="1" x14ac:dyDescent="0.2">
      <c r="A89" s="141" t="s">
        <v>761</v>
      </c>
      <c r="B89" s="142">
        <v>452</v>
      </c>
      <c r="C89" s="142"/>
      <c r="D89" s="143">
        <v>15</v>
      </c>
      <c r="E89" s="141" t="s">
        <v>776</v>
      </c>
      <c r="F89" s="144">
        <v>4</v>
      </c>
      <c r="G89" s="145">
        <v>1.6180650000000001E-2</v>
      </c>
      <c r="H89" s="145">
        <v>1.7488460000000001E-2</v>
      </c>
      <c r="I89" s="145">
        <v>1.800933E-2</v>
      </c>
      <c r="J89" s="145">
        <v>1.8437579999999999E-2</v>
      </c>
      <c r="K89" s="146"/>
      <c r="L89" s="146"/>
      <c r="M89" s="145">
        <v>7.0138939999999997E-2</v>
      </c>
      <c r="N89" s="126">
        <v>290</v>
      </c>
      <c r="O89" s="126">
        <v>0.7</v>
      </c>
      <c r="P89" s="126">
        <f t="shared" si="3"/>
        <v>203</v>
      </c>
    </row>
    <row r="90" spans="1:16" ht="12" customHeight="1" x14ac:dyDescent="0.2">
      <c r="A90" s="134" t="s">
        <v>761</v>
      </c>
      <c r="B90" s="135">
        <v>411</v>
      </c>
      <c r="C90" s="135"/>
      <c r="D90" s="136">
        <v>16</v>
      </c>
      <c r="E90" s="134" t="s">
        <v>777</v>
      </c>
      <c r="F90" s="137">
        <v>4</v>
      </c>
      <c r="G90" s="138">
        <v>1.695603E-2</v>
      </c>
      <c r="H90" s="138">
        <v>1.7766239999999999E-2</v>
      </c>
      <c r="I90" s="138">
        <v>1.863426E-2</v>
      </c>
      <c r="J90" s="138">
        <v>1.8437499999999999E-2</v>
      </c>
      <c r="K90" s="139"/>
      <c r="L90" s="139"/>
      <c r="M90" s="138">
        <v>7.1794029999999995E-2</v>
      </c>
      <c r="N90" s="126">
        <v>280</v>
      </c>
      <c r="O90" s="126">
        <v>0.7</v>
      </c>
      <c r="P90" s="126">
        <f t="shared" si="3"/>
        <v>196</v>
      </c>
    </row>
    <row r="91" spans="1:16" ht="12" customHeight="1" x14ac:dyDescent="0.2">
      <c r="A91" s="141" t="s">
        <v>761</v>
      </c>
      <c r="B91" s="142">
        <v>402</v>
      </c>
      <c r="C91" s="142"/>
      <c r="D91" s="143">
        <v>17</v>
      </c>
      <c r="E91" s="141" t="s">
        <v>778</v>
      </c>
      <c r="F91" s="144">
        <v>3</v>
      </c>
      <c r="G91" s="145">
        <v>1.6365749999999998E-2</v>
      </c>
      <c r="H91" s="145">
        <v>1.903935E-2</v>
      </c>
      <c r="I91" s="145">
        <v>1.931722E-2</v>
      </c>
      <c r="J91" s="146"/>
      <c r="K91" s="146"/>
      <c r="L91" s="146"/>
      <c r="M91" s="145">
        <v>5.472233E-2</v>
      </c>
      <c r="N91" s="126">
        <v>270</v>
      </c>
      <c r="O91" s="126">
        <v>0.7</v>
      </c>
      <c r="P91" s="126">
        <f t="shared" si="3"/>
        <v>189</v>
      </c>
    </row>
    <row r="92" spans="1:16" ht="12" customHeight="1" x14ac:dyDescent="0.2">
      <c r="A92" s="134" t="s">
        <v>761</v>
      </c>
      <c r="B92" s="135">
        <v>404</v>
      </c>
      <c r="C92" s="135"/>
      <c r="D92" s="136">
        <v>18</v>
      </c>
      <c r="E92" s="134" t="s">
        <v>779</v>
      </c>
      <c r="F92" s="137">
        <v>3</v>
      </c>
      <c r="G92" s="138">
        <v>1.6655130000000001E-2</v>
      </c>
      <c r="H92" s="138">
        <v>2.2534749999999999E-2</v>
      </c>
      <c r="I92" s="138">
        <v>1.7326459999999998E-2</v>
      </c>
      <c r="J92" s="139"/>
      <c r="K92" s="139"/>
      <c r="L92" s="139"/>
      <c r="M92" s="138">
        <v>5.6527790000000001E-2</v>
      </c>
      <c r="N92" s="126">
        <v>260</v>
      </c>
      <c r="O92" s="126">
        <v>0.7</v>
      </c>
      <c r="P92" s="126">
        <f t="shared" si="3"/>
        <v>182</v>
      </c>
    </row>
    <row r="93" spans="1:16" ht="12" customHeight="1" x14ac:dyDescent="0.2">
      <c r="A93" s="141" t="s">
        <v>761</v>
      </c>
      <c r="B93" s="142">
        <v>453</v>
      </c>
      <c r="C93" s="142"/>
      <c r="D93" s="143">
        <v>19</v>
      </c>
      <c r="E93" s="141" t="s">
        <v>780</v>
      </c>
      <c r="F93" s="144">
        <v>3</v>
      </c>
      <c r="G93" s="145">
        <v>1.5185239999999999E-2</v>
      </c>
      <c r="H93" s="145">
        <v>2.662043E-2</v>
      </c>
      <c r="I93" s="145">
        <v>1.665517E-2</v>
      </c>
      <c r="J93" s="146"/>
      <c r="K93" s="146"/>
      <c r="L93" s="146"/>
      <c r="M93" s="145">
        <v>5.8472299999999998E-2</v>
      </c>
      <c r="N93" s="126">
        <v>250</v>
      </c>
      <c r="O93" s="126">
        <v>0.7</v>
      </c>
      <c r="P93" s="126">
        <f t="shared" si="3"/>
        <v>175</v>
      </c>
    </row>
    <row r="94" spans="1:16" ht="12" customHeight="1" x14ac:dyDescent="0.2">
      <c r="A94" s="139"/>
      <c r="B94" s="148"/>
      <c r="C94" s="148"/>
      <c r="D94" s="139"/>
      <c r="E94" s="139"/>
      <c r="F94" s="139"/>
      <c r="G94" s="139"/>
      <c r="H94" s="139"/>
      <c r="I94" s="139"/>
      <c r="J94" s="139"/>
      <c r="K94" s="139"/>
      <c r="L94" s="139"/>
      <c r="M94" s="139"/>
    </row>
    <row r="95" spans="1:16" ht="12" customHeight="1" x14ac:dyDescent="0.2">
      <c r="A95" s="141" t="s">
        <v>781</v>
      </c>
      <c r="B95" s="142">
        <v>57</v>
      </c>
      <c r="C95" s="142"/>
      <c r="D95" s="143">
        <v>1</v>
      </c>
      <c r="E95" s="141" t="s">
        <v>782</v>
      </c>
      <c r="F95" s="144">
        <v>3</v>
      </c>
      <c r="G95" s="145">
        <v>1.6018580000000001E-2</v>
      </c>
      <c r="H95" s="145">
        <v>1.6388900000000001E-2</v>
      </c>
      <c r="I95" s="145">
        <v>1.629632E-2</v>
      </c>
      <c r="J95" s="146"/>
      <c r="K95" s="146"/>
      <c r="L95" s="146"/>
      <c r="M95" s="145">
        <v>4.8703799999999998E-2</v>
      </c>
      <c r="N95" s="126">
        <v>500</v>
      </c>
      <c r="O95" s="126">
        <v>0.6</v>
      </c>
      <c r="P95" s="126">
        <f t="shared" si="3"/>
        <v>300</v>
      </c>
    </row>
    <row r="96" spans="1:16" ht="12" customHeight="1" x14ac:dyDescent="0.2">
      <c r="A96" s="134" t="s">
        <v>781</v>
      </c>
      <c r="B96" s="135">
        <v>54</v>
      </c>
      <c r="C96" s="135"/>
      <c r="D96" s="136">
        <v>2</v>
      </c>
      <c r="E96" s="134" t="s">
        <v>783</v>
      </c>
      <c r="F96" s="137">
        <v>3</v>
      </c>
      <c r="G96" s="138">
        <v>1.6006980000000001E-2</v>
      </c>
      <c r="H96" s="138">
        <v>1.655096E-2</v>
      </c>
      <c r="I96" s="138">
        <v>1.6192209999999999E-2</v>
      </c>
      <c r="J96" s="139"/>
      <c r="K96" s="139"/>
      <c r="L96" s="139"/>
      <c r="M96" s="138">
        <v>4.8761609999999997E-2</v>
      </c>
      <c r="N96" s="126">
        <v>450</v>
      </c>
      <c r="O96" s="126">
        <v>0.6</v>
      </c>
      <c r="P96" s="126">
        <f t="shared" si="3"/>
        <v>270</v>
      </c>
    </row>
    <row r="97" spans="1:16" ht="12" customHeight="1" x14ac:dyDescent="0.2">
      <c r="A97" s="141" t="s">
        <v>781</v>
      </c>
      <c r="B97" s="142">
        <v>55</v>
      </c>
      <c r="C97" s="142"/>
      <c r="D97" s="143">
        <v>3</v>
      </c>
      <c r="E97" s="141" t="s">
        <v>784</v>
      </c>
      <c r="F97" s="144">
        <v>3</v>
      </c>
      <c r="G97" s="145">
        <v>1.5972279999999998E-2</v>
      </c>
      <c r="H97" s="145">
        <v>1.6863449999999999E-2</v>
      </c>
      <c r="I97" s="145">
        <v>1.6851870000000001E-2</v>
      </c>
      <c r="J97" s="146"/>
      <c r="K97" s="146"/>
      <c r="L97" s="146"/>
      <c r="M97" s="145">
        <v>4.9687599999999998E-2</v>
      </c>
      <c r="N97" s="126">
        <v>420</v>
      </c>
      <c r="O97" s="126">
        <v>0.6</v>
      </c>
      <c r="P97" s="126">
        <f t="shared" si="3"/>
        <v>252</v>
      </c>
    </row>
    <row r="98" spans="1:16" ht="12" customHeight="1" x14ac:dyDescent="0.25">
      <c r="A98" s="134" t="s">
        <v>781</v>
      </c>
      <c r="B98" s="135">
        <v>56</v>
      </c>
      <c r="C98" s="135"/>
      <c r="D98" s="136">
        <v>4</v>
      </c>
      <c r="E98" s="134" t="s">
        <v>785</v>
      </c>
      <c r="F98" s="137">
        <v>3</v>
      </c>
      <c r="G98" s="138">
        <v>1.6446769999999999E-2</v>
      </c>
      <c r="H98" s="138">
        <v>1.6979270000000001E-2</v>
      </c>
      <c r="I98" s="138">
        <v>1.753478E-2</v>
      </c>
      <c r="J98" s="150"/>
      <c r="K98" s="150"/>
      <c r="L98" s="150"/>
      <c r="M98" s="138">
        <v>5.0972280000000002E-2</v>
      </c>
      <c r="N98" s="126">
        <v>400</v>
      </c>
      <c r="O98" s="126">
        <v>0.6</v>
      </c>
      <c r="P98" s="126">
        <f t="shared" si="3"/>
        <v>240</v>
      </c>
    </row>
  </sheetData>
  <mergeCells count="97">
    <mergeCell ref="B98:C98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M2"/>
    <mergeCell ref="B3:C3"/>
    <mergeCell ref="B4:C4"/>
    <mergeCell ref="B5:C5"/>
    <mergeCell ref="B6:C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93"/>
  <sheetViews>
    <sheetView workbookViewId="0">
      <pane ySplit="15" topLeftCell="A103" activePane="bottomLeft" state="frozen"/>
      <selection pane="bottomLeft" activeCell="H183" sqref="H183"/>
    </sheetView>
  </sheetViews>
  <sheetFormatPr defaultRowHeight="15" x14ac:dyDescent="0.25"/>
  <cols>
    <col min="1" max="1" width="25.5703125" customWidth="1"/>
    <col min="2" max="9" width="15.7109375" customWidth="1"/>
    <col min="11" max="11" width="21.42578125" customWidth="1"/>
    <col min="12" max="19" width="15.7109375" customWidth="1"/>
    <col min="21" max="21" width="19.42578125" customWidth="1"/>
    <col min="22" max="29" width="15.7109375" customWidth="1"/>
  </cols>
  <sheetData>
    <row r="1" spans="1:3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2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</row>
    <row r="7" spans="1:32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</row>
    <row r="8" spans="1:3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3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</row>
    <row r="10" spans="1:3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27" thickBot="1" x14ac:dyDescent="0.45">
      <c r="A15" s="100"/>
      <c r="B15" s="100"/>
      <c r="D15" s="104" t="s">
        <v>408</v>
      </c>
      <c r="E15" s="105"/>
      <c r="F15" s="100"/>
      <c r="G15" s="100"/>
      <c r="H15" s="100"/>
      <c r="I15" s="100"/>
      <c r="J15" s="100"/>
      <c r="K15" s="100"/>
      <c r="L15" s="100"/>
      <c r="M15" s="104" t="s">
        <v>408</v>
      </c>
      <c r="N15" s="105"/>
      <c r="O15" s="100"/>
      <c r="P15" s="100"/>
      <c r="Q15" s="100"/>
      <c r="R15" s="100"/>
      <c r="S15" s="100"/>
      <c r="T15" s="100"/>
      <c r="U15" s="100"/>
      <c r="V15" s="100"/>
      <c r="X15" s="104" t="s">
        <v>408</v>
      </c>
      <c r="Y15" s="105"/>
      <c r="Z15" s="100"/>
      <c r="AA15" s="100"/>
      <c r="AB15" s="100"/>
      <c r="AC15" s="100"/>
      <c r="AD15" s="100"/>
      <c r="AE15" s="100"/>
      <c r="AF15" s="100"/>
    </row>
    <row r="16" spans="1:32" ht="27" thickBot="1" x14ac:dyDescent="0.45">
      <c r="A16" s="121" t="s">
        <v>285</v>
      </c>
      <c r="B16" s="122"/>
      <c r="C16" s="122"/>
      <c r="D16" s="122"/>
      <c r="E16" s="122"/>
      <c r="F16" s="122"/>
      <c r="G16" s="122"/>
      <c r="H16" s="122"/>
      <c r="I16" s="123"/>
      <c r="J16" s="100"/>
      <c r="K16" s="121" t="s">
        <v>286</v>
      </c>
      <c r="L16" s="122"/>
      <c r="M16" s="122"/>
      <c r="N16" s="122"/>
      <c r="O16" s="122"/>
      <c r="P16" s="122"/>
      <c r="Q16" s="122"/>
      <c r="R16" s="122"/>
      <c r="S16" s="123"/>
      <c r="T16" s="100"/>
      <c r="U16" s="121" t="s">
        <v>150</v>
      </c>
      <c r="V16" s="122"/>
      <c r="W16" s="122"/>
      <c r="X16" s="122"/>
      <c r="Y16" s="122"/>
      <c r="Z16" s="122"/>
      <c r="AA16" s="122"/>
      <c r="AB16" s="122"/>
      <c r="AC16" s="123"/>
      <c r="AD16" s="100"/>
      <c r="AE16" s="100"/>
      <c r="AF16" s="100"/>
    </row>
    <row r="17" spans="1:32" ht="32.25" thickBot="1" x14ac:dyDescent="0.3">
      <c r="A17" s="87" t="s">
        <v>15</v>
      </c>
      <c r="B17" s="88" t="s">
        <v>269</v>
      </c>
      <c r="C17" s="88" t="s">
        <v>270</v>
      </c>
      <c r="D17" s="88" t="s">
        <v>271</v>
      </c>
      <c r="E17" s="88" t="s">
        <v>272</v>
      </c>
      <c r="F17" s="88" t="s">
        <v>786</v>
      </c>
      <c r="G17" s="88" t="s">
        <v>273</v>
      </c>
      <c r="H17" s="89" t="s">
        <v>27</v>
      </c>
      <c r="I17" s="89" t="s">
        <v>275</v>
      </c>
      <c r="J17" s="100"/>
      <c r="K17" s="87" t="s">
        <v>15</v>
      </c>
      <c r="L17" s="88" t="s">
        <v>269</v>
      </c>
      <c r="M17" s="88" t="s">
        <v>270</v>
      </c>
      <c r="N17" s="88" t="s">
        <v>271</v>
      </c>
      <c r="O17" s="88" t="s">
        <v>272</v>
      </c>
      <c r="P17" s="88" t="s">
        <v>786</v>
      </c>
      <c r="Q17" s="88" t="s">
        <v>273</v>
      </c>
      <c r="R17" s="89" t="s">
        <v>27</v>
      </c>
      <c r="S17" s="89" t="s">
        <v>275</v>
      </c>
      <c r="T17" s="100"/>
      <c r="U17" s="87" t="s">
        <v>15</v>
      </c>
      <c r="V17" s="88" t="s">
        <v>269</v>
      </c>
      <c r="W17" s="88" t="s">
        <v>270</v>
      </c>
      <c r="X17" s="88" t="s">
        <v>271</v>
      </c>
      <c r="Y17" s="88" t="s">
        <v>272</v>
      </c>
      <c r="Z17" s="88" t="s">
        <v>786</v>
      </c>
      <c r="AA17" s="88" t="s">
        <v>273</v>
      </c>
      <c r="AB17" s="89" t="s">
        <v>27</v>
      </c>
      <c r="AC17" s="89" t="s">
        <v>275</v>
      </c>
      <c r="AD17" s="100"/>
      <c r="AE17" s="100"/>
      <c r="AF17" s="100"/>
    </row>
    <row r="18" spans="1:32" ht="15.75" x14ac:dyDescent="0.25">
      <c r="A18" s="84" t="s">
        <v>276</v>
      </c>
      <c r="B18" s="90">
        <v>450</v>
      </c>
      <c r="C18" s="90">
        <v>420</v>
      </c>
      <c r="D18" s="90">
        <v>370</v>
      </c>
      <c r="E18" s="90">
        <v>340</v>
      </c>
      <c r="F18" s="90">
        <v>380</v>
      </c>
      <c r="G18" s="90"/>
      <c r="H18" s="90">
        <f>SUM(B18:G18)</f>
        <v>1960</v>
      </c>
      <c r="I18" s="116">
        <v>1</v>
      </c>
      <c r="J18" s="100"/>
      <c r="K18" s="84" t="s">
        <v>288</v>
      </c>
      <c r="L18" s="90">
        <v>450</v>
      </c>
      <c r="M18" s="90"/>
      <c r="N18" s="90"/>
      <c r="O18" s="90">
        <v>450</v>
      </c>
      <c r="P18" s="90">
        <v>450</v>
      </c>
      <c r="Q18" s="90"/>
      <c r="R18" s="93">
        <f>SUM(L18:Q18)</f>
        <v>1350</v>
      </c>
      <c r="S18" s="95">
        <v>1</v>
      </c>
      <c r="T18" s="100"/>
      <c r="U18" s="84" t="s">
        <v>391</v>
      </c>
      <c r="V18" s="90"/>
      <c r="W18" s="90">
        <v>500</v>
      </c>
      <c r="X18" s="90">
        <v>500</v>
      </c>
      <c r="Y18" s="90">
        <v>500</v>
      </c>
      <c r="Z18" s="90">
        <v>500</v>
      </c>
      <c r="AA18" s="90"/>
      <c r="AB18" s="90">
        <f>SUM(V18:AA18)</f>
        <v>2000</v>
      </c>
      <c r="AC18" s="116">
        <v>1</v>
      </c>
      <c r="AD18" s="100"/>
      <c r="AE18" s="100"/>
      <c r="AF18" s="100"/>
    </row>
    <row r="19" spans="1:32" ht="15.75" x14ac:dyDescent="0.25">
      <c r="A19" s="85" t="s">
        <v>315</v>
      </c>
      <c r="B19" s="91">
        <v>350</v>
      </c>
      <c r="C19" s="91">
        <v>320</v>
      </c>
      <c r="D19" s="91">
        <v>400</v>
      </c>
      <c r="E19" s="91">
        <v>330</v>
      </c>
      <c r="F19" s="91">
        <v>340</v>
      </c>
      <c r="G19" s="91"/>
      <c r="H19" s="91">
        <f>SUM(B19:G19)</f>
        <v>1740</v>
      </c>
      <c r="I19" s="117">
        <v>2</v>
      </c>
      <c r="J19" s="100"/>
      <c r="K19" s="85" t="s">
        <v>287</v>
      </c>
      <c r="L19" s="91">
        <v>500</v>
      </c>
      <c r="M19" s="91">
        <v>500</v>
      </c>
      <c r="N19" s="91"/>
      <c r="O19" s="91"/>
      <c r="P19" s="91"/>
      <c r="Q19" s="91"/>
      <c r="R19" s="94">
        <f>SUM(L19:Q19)</f>
        <v>1000</v>
      </c>
      <c r="S19" s="96">
        <v>2</v>
      </c>
      <c r="T19" s="100"/>
      <c r="U19" s="85" t="s">
        <v>393</v>
      </c>
      <c r="V19" s="91"/>
      <c r="W19" s="91">
        <v>420</v>
      </c>
      <c r="X19" s="91">
        <v>400</v>
      </c>
      <c r="Y19" s="91">
        <v>320</v>
      </c>
      <c r="Z19" s="91">
        <v>290</v>
      </c>
      <c r="AA19" s="91"/>
      <c r="AB19" s="91">
        <f>SUM(V19:AA19)</f>
        <v>1430</v>
      </c>
      <c r="AC19" s="117">
        <v>2</v>
      </c>
      <c r="AD19" s="100"/>
      <c r="AE19" s="100"/>
      <c r="AF19" s="100"/>
    </row>
    <row r="20" spans="1:32" ht="15.75" x14ac:dyDescent="0.25">
      <c r="A20" s="85" t="s">
        <v>364</v>
      </c>
      <c r="B20" s="91"/>
      <c r="C20" s="91">
        <v>500</v>
      </c>
      <c r="D20" s="91">
        <v>390</v>
      </c>
      <c r="E20" s="91">
        <v>370</v>
      </c>
      <c r="F20" s="91">
        <v>370</v>
      </c>
      <c r="G20" s="91"/>
      <c r="H20" s="91">
        <f>SUM(B20:G20)</f>
        <v>1630</v>
      </c>
      <c r="I20" s="117">
        <v>3</v>
      </c>
      <c r="J20" s="100"/>
      <c r="K20" s="85" t="s">
        <v>653</v>
      </c>
      <c r="L20" s="91"/>
      <c r="M20" s="91"/>
      <c r="N20" s="91"/>
      <c r="O20" s="91">
        <v>420</v>
      </c>
      <c r="P20" s="91">
        <v>450</v>
      </c>
      <c r="Q20" s="91"/>
      <c r="R20" s="94">
        <f>SUM(L20:Q20)</f>
        <v>870</v>
      </c>
      <c r="S20" s="96">
        <v>3</v>
      </c>
      <c r="T20" s="100"/>
      <c r="U20" s="85" t="s">
        <v>392</v>
      </c>
      <c r="V20" s="91"/>
      <c r="W20" s="91">
        <v>450</v>
      </c>
      <c r="X20" s="91">
        <v>450</v>
      </c>
      <c r="Y20" s="91">
        <v>450</v>
      </c>
      <c r="Z20" s="91"/>
      <c r="AA20" s="91"/>
      <c r="AB20" s="91">
        <f>SUM(V20:AA20)</f>
        <v>1350</v>
      </c>
      <c r="AC20" s="117">
        <v>3</v>
      </c>
      <c r="AD20" s="100"/>
      <c r="AE20" s="100"/>
      <c r="AF20" s="100"/>
    </row>
    <row r="21" spans="1:32" ht="15.75" x14ac:dyDescent="0.25">
      <c r="A21" s="85" t="s">
        <v>306</v>
      </c>
      <c r="B21" s="91">
        <v>256</v>
      </c>
      <c r="C21" s="91">
        <v>280</v>
      </c>
      <c r="D21" s="91">
        <v>360</v>
      </c>
      <c r="E21" s="91">
        <v>310</v>
      </c>
      <c r="F21" s="91">
        <v>350</v>
      </c>
      <c r="G21" s="91"/>
      <c r="H21" s="91">
        <f>SUM(B21:G21)</f>
        <v>1556</v>
      </c>
      <c r="I21" s="117">
        <v>4</v>
      </c>
      <c r="J21" s="100"/>
      <c r="K21" s="85" t="s">
        <v>655</v>
      </c>
      <c r="L21" s="91"/>
      <c r="M21" s="91"/>
      <c r="N21" s="91"/>
      <c r="O21" s="91">
        <v>400</v>
      </c>
      <c r="P21" s="91">
        <v>400</v>
      </c>
      <c r="Q21" s="91"/>
      <c r="R21" s="94">
        <f>SUM(L21:Q21)</f>
        <v>800</v>
      </c>
      <c r="S21" s="96">
        <v>4</v>
      </c>
      <c r="T21" s="100"/>
      <c r="U21" s="85" t="s">
        <v>663</v>
      </c>
      <c r="V21" s="91"/>
      <c r="W21" s="91"/>
      <c r="X21" s="91"/>
      <c r="Y21" s="91">
        <v>420</v>
      </c>
      <c r="Z21" s="91">
        <v>400</v>
      </c>
      <c r="AA21" s="91"/>
      <c r="AB21" s="91">
        <f>SUM(V21:AA21)</f>
        <v>820</v>
      </c>
      <c r="AC21" s="117">
        <v>4</v>
      </c>
      <c r="AD21" s="100"/>
      <c r="AE21" s="100"/>
      <c r="AF21" s="100"/>
    </row>
    <row r="22" spans="1:32" ht="15.75" x14ac:dyDescent="0.25">
      <c r="A22" s="85" t="s">
        <v>284</v>
      </c>
      <c r="B22" s="91">
        <v>340</v>
      </c>
      <c r="C22" s="91">
        <v>340</v>
      </c>
      <c r="D22" s="91"/>
      <c r="E22" s="91">
        <v>400</v>
      </c>
      <c r="F22" s="91">
        <v>420</v>
      </c>
      <c r="G22" s="91"/>
      <c r="H22" s="91">
        <f>SUM(B22:G22)</f>
        <v>1500</v>
      </c>
      <c r="I22" s="117">
        <v>5</v>
      </c>
      <c r="J22" s="100"/>
      <c r="K22" s="85" t="s">
        <v>425</v>
      </c>
      <c r="L22" s="91"/>
      <c r="M22" s="91"/>
      <c r="N22" s="91">
        <v>450</v>
      </c>
      <c r="O22" s="91"/>
      <c r="P22" s="91">
        <v>336</v>
      </c>
      <c r="Q22" s="91"/>
      <c r="R22" s="94">
        <f>SUM(L22:Q22)</f>
        <v>786</v>
      </c>
      <c r="S22" s="96">
        <v>5</v>
      </c>
      <c r="T22" s="100"/>
      <c r="U22" s="85" t="s">
        <v>671</v>
      </c>
      <c r="V22" s="91"/>
      <c r="W22" s="91"/>
      <c r="X22" s="91"/>
      <c r="Y22" s="91">
        <v>400</v>
      </c>
      <c r="Z22" s="91">
        <v>400</v>
      </c>
      <c r="AA22" s="91"/>
      <c r="AB22" s="91">
        <f>SUM(V22:AA22)</f>
        <v>800</v>
      </c>
      <c r="AC22" s="117">
        <v>5</v>
      </c>
      <c r="AD22" s="100"/>
      <c r="AE22" s="100"/>
      <c r="AF22" s="100"/>
    </row>
    <row r="23" spans="1:32" ht="15.75" x14ac:dyDescent="0.25">
      <c r="A23" s="85" t="s">
        <v>280</v>
      </c>
      <c r="B23" s="91">
        <v>380</v>
      </c>
      <c r="C23" s="91"/>
      <c r="D23" s="91">
        <v>310</v>
      </c>
      <c r="E23" s="91">
        <v>400</v>
      </c>
      <c r="F23" s="91">
        <v>390</v>
      </c>
      <c r="G23" s="91"/>
      <c r="H23" s="91">
        <f>SUM(B23:G23)</f>
        <v>1480</v>
      </c>
      <c r="I23" s="117">
        <v>6</v>
      </c>
      <c r="J23" s="100"/>
      <c r="K23" s="85" t="s">
        <v>290</v>
      </c>
      <c r="L23" s="91">
        <v>360</v>
      </c>
      <c r="M23" s="91">
        <v>400</v>
      </c>
      <c r="N23" s="91"/>
      <c r="O23" s="91"/>
      <c r="P23" s="91"/>
      <c r="Q23" s="91"/>
      <c r="R23" s="94">
        <f>SUM(L23:Q23)</f>
        <v>760</v>
      </c>
      <c r="S23" s="96">
        <v>6</v>
      </c>
      <c r="T23" s="100"/>
      <c r="U23" s="85" t="s">
        <v>664</v>
      </c>
      <c r="V23" s="91"/>
      <c r="W23" s="91"/>
      <c r="X23" s="91"/>
      <c r="Y23" s="91">
        <v>400</v>
      </c>
      <c r="Z23" s="91">
        <v>380</v>
      </c>
      <c r="AA23" s="91"/>
      <c r="AB23" s="91">
        <f>SUM(V23:AA23)</f>
        <v>780</v>
      </c>
      <c r="AC23" s="117">
        <v>6</v>
      </c>
      <c r="AD23" s="100"/>
      <c r="AE23" s="100"/>
      <c r="AF23" s="100"/>
    </row>
    <row r="24" spans="1:32" ht="15.75" x14ac:dyDescent="0.25">
      <c r="A24" s="85" t="s">
        <v>309</v>
      </c>
      <c r="B24" s="91">
        <v>232</v>
      </c>
      <c r="C24" s="91">
        <v>288</v>
      </c>
      <c r="D24" s="91">
        <v>340</v>
      </c>
      <c r="E24" s="91">
        <v>290</v>
      </c>
      <c r="F24" s="91">
        <v>310</v>
      </c>
      <c r="G24" s="91"/>
      <c r="H24" s="91">
        <f>SUM(B24:G24)</f>
        <v>1460</v>
      </c>
      <c r="I24" s="117">
        <v>7</v>
      </c>
      <c r="J24" s="100"/>
      <c r="K24" s="85" t="s">
        <v>657</v>
      </c>
      <c r="L24" s="91"/>
      <c r="M24" s="91"/>
      <c r="N24" s="91"/>
      <c r="O24" s="91">
        <v>336</v>
      </c>
      <c r="P24" s="91">
        <v>315</v>
      </c>
      <c r="Q24" s="91"/>
      <c r="R24" s="94">
        <f>SUM(L24:Q24)</f>
        <v>651</v>
      </c>
      <c r="S24" s="96">
        <v>7</v>
      </c>
      <c r="T24" s="100"/>
      <c r="U24" s="85" t="s">
        <v>669</v>
      </c>
      <c r="V24" s="91"/>
      <c r="W24" s="91"/>
      <c r="X24" s="91"/>
      <c r="Y24" s="91">
        <v>350</v>
      </c>
      <c r="Z24" s="91">
        <v>390</v>
      </c>
      <c r="AA24" s="91"/>
      <c r="AB24" s="91">
        <f>SUM(V24:AA24)</f>
        <v>740</v>
      </c>
      <c r="AC24" s="117">
        <v>7</v>
      </c>
      <c r="AD24" s="100"/>
      <c r="AE24" s="100"/>
      <c r="AF24" s="100"/>
    </row>
    <row r="25" spans="1:32" ht="15.75" x14ac:dyDescent="0.25">
      <c r="A25" s="85" t="s">
        <v>411</v>
      </c>
      <c r="B25" s="91"/>
      <c r="C25" s="91"/>
      <c r="D25" s="91">
        <v>420</v>
      </c>
      <c r="E25" s="91">
        <v>500</v>
      </c>
      <c r="F25" s="91">
        <v>450</v>
      </c>
      <c r="G25" s="91"/>
      <c r="H25" s="91">
        <f>SUM(B25:G25)</f>
        <v>1370</v>
      </c>
      <c r="I25" s="117">
        <v>8</v>
      </c>
      <c r="J25" s="100"/>
      <c r="K25" s="85" t="s">
        <v>293</v>
      </c>
      <c r="L25" s="91">
        <v>336</v>
      </c>
      <c r="M25" s="91"/>
      <c r="N25" s="91"/>
      <c r="O25" s="91">
        <v>312</v>
      </c>
      <c r="P25" s="91"/>
      <c r="Q25" s="91"/>
      <c r="R25" s="94">
        <f>SUM(L25:Q25)</f>
        <v>648</v>
      </c>
      <c r="S25" s="96">
        <v>8</v>
      </c>
      <c r="T25" s="100"/>
      <c r="U25" s="85" t="s">
        <v>667</v>
      </c>
      <c r="V25" s="91"/>
      <c r="W25" s="91"/>
      <c r="X25" s="91"/>
      <c r="Y25" s="91">
        <v>370</v>
      </c>
      <c r="Z25" s="91">
        <v>360</v>
      </c>
      <c r="AA25" s="91"/>
      <c r="AB25" s="91">
        <f>SUM(V25:AA25)</f>
        <v>730</v>
      </c>
      <c r="AC25" s="117">
        <v>8</v>
      </c>
      <c r="AD25" s="100"/>
      <c r="AE25" s="100"/>
      <c r="AF25" s="100"/>
    </row>
    <row r="26" spans="1:32" ht="15.75" x14ac:dyDescent="0.25">
      <c r="A26" s="85" t="s">
        <v>301</v>
      </c>
      <c r="B26" s="91">
        <v>296</v>
      </c>
      <c r="C26" s="91">
        <v>256</v>
      </c>
      <c r="D26" s="91"/>
      <c r="E26" s="91">
        <v>304</v>
      </c>
      <c r="F26" s="91">
        <v>400</v>
      </c>
      <c r="G26" s="91"/>
      <c r="H26" s="91">
        <f>SUM(B26:G26)</f>
        <v>1256</v>
      </c>
      <c r="I26" s="117">
        <v>9</v>
      </c>
      <c r="J26" s="100"/>
      <c r="K26" s="85" t="s">
        <v>294</v>
      </c>
      <c r="L26" s="91">
        <v>320</v>
      </c>
      <c r="M26" s="91"/>
      <c r="N26" s="91"/>
      <c r="O26" s="91"/>
      <c r="P26" s="91">
        <v>280</v>
      </c>
      <c r="Q26" s="91"/>
      <c r="R26" s="94">
        <f>SUM(L26:Q26)</f>
        <v>600</v>
      </c>
      <c r="S26" s="96">
        <v>9</v>
      </c>
      <c r="T26" s="100"/>
      <c r="U26" s="85" t="s">
        <v>666</v>
      </c>
      <c r="V26" s="91"/>
      <c r="W26" s="91"/>
      <c r="X26" s="91"/>
      <c r="Y26" s="91">
        <v>380</v>
      </c>
      <c r="Z26" s="91">
        <v>330</v>
      </c>
      <c r="AA26" s="91"/>
      <c r="AB26" s="91">
        <f>SUM(V26:AA26)</f>
        <v>710</v>
      </c>
      <c r="AC26" s="117">
        <v>9</v>
      </c>
      <c r="AD26" s="100"/>
      <c r="AE26" s="100"/>
      <c r="AF26" s="100"/>
    </row>
    <row r="27" spans="1:32" ht="15.75" x14ac:dyDescent="0.25">
      <c r="A27" s="85" t="s">
        <v>274</v>
      </c>
      <c r="B27" s="91">
        <v>500</v>
      </c>
      <c r="C27" s="91"/>
      <c r="D27" s="91">
        <v>400</v>
      </c>
      <c r="E27" s="91">
        <v>280</v>
      </c>
      <c r="F27" s="91"/>
      <c r="G27" s="91"/>
      <c r="H27" s="91">
        <f>SUM(B27:G27)</f>
        <v>1180</v>
      </c>
      <c r="I27" s="117">
        <v>10</v>
      </c>
      <c r="J27" s="100"/>
      <c r="K27" s="85" t="s">
        <v>419</v>
      </c>
      <c r="L27" s="91"/>
      <c r="M27" s="91"/>
      <c r="N27" s="91">
        <v>500</v>
      </c>
      <c r="O27" s="91"/>
      <c r="P27" s="91"/>
      <c r="Q27" s="91"/>
      <c r="R27" s="94">
        <f>SUM(L27:Q27)</f>
        <v>500</v>
      </c>
      <c r="S27" s="96">
        <v>10</v>
      </c>
      <c r="T27" s="100"/>
      <c r="U27" s="85" t="s">
        <v>796</v>
      </c>
      <c r="V27" s="91"/>
      <c r="W27" s="91"/>
      <c r="X27" s="91"/>
      <c r="Y27" s="91">
        <v>340</v>
      </c>
      <c r="Z27" s="91">
        <v>330</v>
      </c>
      <c r="AA27" s="91"/>
      <c r="AB27" s="91">
        <f>SUM(V27:AA27)</f>
        <v>670</v>
      </c>
      <c r="AC27" s="117">
        <v>10</v>
      </c>
      <c r="AD27" s="100"/>
      <c r="AE27" s="100"/>
      <c r="AF27" s="100"/>
    </row>
    <row r="28" spans="1:32" ht="15.75" x14ac:dyDescent="0.25">
      <c r="A28" s="85" t="s">
        <v>322</v>
      </c>
      <c r="B28" s="91">
        <v>252</v>
      </c>
      <c r="C28" s="91">
        <v>315</v>
      </c>
      <c r="D28" s="91">
        <v>330</v>
      </c>
      <c r="E28" s="91"/>
      <c r="F28" s="91">
        <v>266</v>
      </c>
      <c r="G28" s="91"/>
      <c r="H28" s="91">
        <f>SUM(B28:G28)</f>
        <v>1163</v>
      </c>
      <c r="I28" s="117">
        <v>11</v>
      </c>
      <c r="J28" s="100"/>
      <c r="K28" s="85" t="s">
        <v>652</v>
      </c>
      <c r="L28" s="91"/>
      <c r="M28" s="91"/>
      <c r="N28" s="91"/>
      <c r="O28" s="91">
        <v>500</v>
      </c>
      <c r="P28" s="91"/>
      <c r="Q28" s="91"/>
      <c r="R28" s="94">
        <f>SUM(L28:Q28)</f>
        <v>500</v>
      </c>
      <c r="S28" s="96">
        <v>11</v>
      </c>
      <c r="T28" s="100"/>
      <c r="U28" s="85" t="s">
        <v>674</v>
      </c>
      <c r="V28" s="91"/>
      <c r="W28" s="91"/>
      <c r="X28" s="91"/>
      <c r="Y28" s="91">
        <v>320</v>
      </c>
      <c r="Z28" s="91">
        <v>320</v>
      </c>
      <c r="AA28" s="91"/>
      <c r="AB28" s="91">
        <f>SUM(V28:AA28)</f>
        <v>640</v>
      </c>
      <c r="AC28" s="117">
        <v>11</v>
      </c>
      <c r="AD28" s="100"/>
      <c r="AE28" s="100"/>
      <c r="AF28" s="100"/>
    </row>
    <row r="29" spans="1:32" ht="15.75" x14ac:dyDescent="0.25">
      <c r="A29" s="85" t="s">
        <v>412</v>
      </c>
      <c r="B29" s="91"/>
      <c r="C29" s="91"/>
      <c r="D29" s="91">
        <v>380</v>
      </c>
      <c r="E29" s="91">
        <v>350</v>
      </c>
      <c r="F29" s="91">
        <v>400</v>
      </c>
      <c r="G29" s="91"/>
      <c r="H29" s="91">
        <f>SUM(B29:G29)</f>
        <v>1130</v>
      </c>
      <c r="I29" s="117">
        <v>12</v>
      </c>
      <c r="J29" s="100"/>
      <c r="K29" s="85" t="s">
        <v>787</v>
      </c>
      <c r="L29" s="91"/>
      <c r="M29" s="91"/>
      <c r="N29" s="91"/>
      <c r="O29" s="91"/>
      <c r="P29" s="91">
        <v>500</v>
      </c>
      <c r="Q29" s="91"/>
      <c r="R29" s="94">
        <f>SUM(L29:Q29)</f>
        <v>500</v>
      </c>
      <c r="S29" s="96">
        <v>12</v>
      </c>
      <c r="T29" s="100"/>
      <c r="U29" s="85" t="s">
        <v>673</v>
      </c>
      <c r="V29" s="91"/>
      <c r="W29" s="91"/>
      <c r="X29" s="91"/>
      <c r="Y29" s="91">
        <v>336</v>
      </c>
      <c r="Z29" s="91">
        <v>296</v>
      </c>
      <c r="AA29" s="91"/>
      <c r="AB29" s="91">
        <f>SUM(V29:AA29)</f>
        <v>632</v>
      </c>
      <c r="AC29" s="117">
        <v>12</v>
      </c>
      <c r="AD29" s="100"/>
      <c r="AE29" s="100"/>
      <c r="AF29" s="100"/>
    </row>
    <row r="30" spans="1:32" ht="15.75" x14ac:dyDescent="0.25">
      <c r="A30" s="85" t="s">
        <v>341</v>
      </c>
      <c r="B30" s="91">
        <v>300</v>
      </c>
      <c r="C30" s="91">
        <v>203</v>
      </c>
      <c r="D30" s="91">
        <v>294</v>
      </c>
      <c r="E30" s="91">
        <v>266</v>
      </c>
      <c r="F30" s="91"/>
      <c r="G30" s="91"/>
      <c r="H30" s="91">
        <f>SUM(B30:G30)</f>
        <v>1063</v>
      </c>
      <c r="I30" s="117">
        <v>13</v>
      </c>
      <c r="J30" s="100"/>
      <c r="K30" s="85" t="s">
        <v>390</v>
      </c>
      <c r="L30" s="91"/>
      <c r="M30" s="91">
        <v>450</v>
      </c>
      <c r="N30" s="91"/>
      <c r="O30" s="91"/>
      <c r="P30" s="91"/>
      <c r="Q30" s="91"/>
      <c r="R30" s="94">
        <f>SUM(L30:Q30)</f>
        <v>450</v>
      </c>
      <c r="S30" s="96">
        <v>13</v>
      </c>
      <c r="T30" s="100"/>
      <c r="U30" s="85" t="s">
        <v>362</v>
      </c>
      <c r="V30" s="91">
        <v>500</v>
      </c>
      <c r="W30" s="91"/>
      <c r="X30" s="91"/>
      <c r="Y30" s="91"/>
      <c r="Z30" s="91"/>
      <c r="AA30" s="91"/>
      <c r="AB30" s="91">
        <f>SUM(V30:AA30)</f>
        <v>500</v>
      </c>
      <c r="AC30" s="117">
        <v>13</v>
      </c>
      <c r="AD30" s="100"/>
      <c r="AE30" s="100"/>
      <c r="AF30" s="100"/>
    </row>
    <row r="31" spans="1:32" ht="15.75" x14ac:dyDescent="0.25">
      <c r="A31" s="85" t="s">
        <v>342</v>
      </c>
      <c r="B31" s="91">
        <v>270</v>
      </c>
      <c r="C31" s="91">
        <v>270</v>
      </c>
      <c r="D31" s="91">
        <v>304</v>
      </c>
      <c r="E31" s="91">
        <v>217</v>
      </c>
      <c r="F31" s="91"/>
      <c r="G31" s="91"/>
      <c r="H31" s="91">
        <f>SUM(B31:G31)</f>
        <v>1061</v>
      </c>
      <c r="I31" s="117">
        <v>14</v>
      </c>
      <c r="J31" s="100"/>
      <c r="K31" s="85" t="s">
        <v>289</v>
      </c>
      <c r="L31" s="91">
        <v>400</v>
      </c>
      <c r="M31" s="91"/>
      <c r="N31" s="91"/>
      <c r="O31" s="91"/>
      <c r="P31" s="91"/>
      <c r="Q31" s="91"/>
      <c r="R31" s="94">
        <f>SUM(L31:Q31)</f>
        <v>400</v>
      </c>
      <c r="S31" s="96">
        <v>14</v>
      </c>
      <c r="T31" s="100"/>
      <c r="U31" s="85" t="s">
        <v>363</v>
      </c>
      <c r="V31" s="91">
        <v>450</v>
      </c>
      <c r="W31" s="91"/>
      <c r="X31" s="91"/>
      <c r="Y31" s="91"/>
      <c r="Z31" s="91"/>
      <c r="AA31" s="91"/>
      <c r="AB31" s="91">
        <f>SUM(V31:AA31)</f>
        <v>450</v>
      </c>
      <c r="AC31" s="117">
        <v>14</v>
      </c>
      <c r="AD31" s="100"/>
      <c r="AE31" s="100"/>
      <c r="AF31" s="100"/>
    </row>
    <row r="32" spans="1:32" ht="15.75" x14ac:dyDescent="0.25">
      <c r="A32" s="85" t="s">
        <v>373</v>
      </c>
      <c r="B32" s="91"/>
      <c r="C32" s="91">
        <v>273</v>
      </c>
      <c r="D32" s="91">
        <v>312</v>
      </c>
      <c r="E32" s="91">
        <v>203</v>
      </c>
      <c r="F32" s="91">
        <v>252</v>
      </c>
      <c r="G32" s="91"/>
      <c r="H32" s="91">
        <f>SUM(B32:G32)</f>
        <v>1040</v>
      </c>
      <c r="I32" s="117">
        <v>15</v>
      </c>
      <c r="J32" s="100"/>
      <c r="K32" s="85" t="s">
        <v>654</v>
      </c>
      <c r="L32" s="91"/>
      <c r="M32" s="91"/>
      <c r="N32" s="91"/>
      <c r="O32" s="91">
        <v>400</v>
      </c>
      <c r="P32" s="91"/>
      <c r="Q32" s="91"/>
      <c r="R32" s="94">
        <f>SUM(L32:Q32)</f>
        <v>400</v>
      </c>
      <c r="S32" s="96">
        <v>15</v>
      </c>
      <c r="T32" s="100"/>
      <c r="U32" s="85" t="s">
        <v>791</v>
      </c>
      <c r="V32" s="91"/>
      <c r="W32" s="91"/>
      <c r="X32" s="91"/>
      <c r="Y32" s="91"/>
      <c r="Z32" s="91">
        <v>450</v>
      </c>
      <c r="AA32" s="91"/>
      <c r="AB32" s="91">
        <f>SUM(V32:AA32)</f>
        <v>450</v>
      </c>
      <c r="AC32" s="117">
        <v>15</v>
      </c>
      <c r="AD32" s="100"/>
      <c r="AE32" s="100"/>
      <c r="AF32" s="100"/>
    </row>
    <row r="33" spans="1:32" ht="15.75" x14ac:dyDescent="0.25">
      <c r="A33" s="85" t="s">
        <v>317</v>
      </c>
      <c r="B33" s="91">
        <v>294</v>
      </c>
      <c r="C33" s="91">
        <v>350</v>
      </c>
      <c r="D33" s="91">
        <v>350</v>
      </c>
      <c r="E33" s="91"/>
      <c r="F33" s="91"/>
      <c r="G33" s="91"/>
      <c r="H33" s="91">
        <f>SUM(B33:G33)</f>
        <v>994</v>
      </c>
      <c r="I33" s="117">
        <v>16</v>
      </c>
      <c r="J33" s="100"/>
      <c r="K33" s="85" t="s">
        <v>656</v>
      </c>
      <c r="L33" s="91"/>
      <c r="M33" s="91"/>
      <c r="N33" s="91"/>
      <c r="O33" s="91">
        <v>360</v>
      </c>
      <c r="P33" s="91"/>
      <c r="Q33" s="91"/>
      <c r="R33" s="94">
        <f>SUM(L33:Q33)</f>
        <v>360</v>
      </c>
      <c r="S33" s="96">
        <v>16</v>
      </c>
      <c r="T33" s="100"/>
      <c r="U33" s="85" t="s">
        <v>362</v>
      </c>
      <c r="V33" s="91"/>
      <c r="W33" s="91"/>
      <c r="X33" s="91">
        <v>420</v>
      </c>
      <c r="Y33" s="91"/>
      <c r="Z33" s="91"/>
      <c r="AA33" s="91"/>
      <c r="AB33" s="91">
        <f>SUM(V33:AA33)</f>
        <v>420</v>
      </c>
      <c r="AC33" s="117">
        <v>16</v>
      </c>
      <c r="AD33" s="100"/>
      <c r="AE33" s="100"/>
      <c r="AF33" s="100"/>
    </row>
    <row r="34" spans="1:32" ht="15.75" x14ac:dyDescent="0.25">
      <c r="A34" s="85" t="s">
        <v>415</v>
      </c>
      <c r="B34" s="91"/>
      <c r="C34" s="91"/>
      <c r="D34" s="91">
        <v>360</v>
      </c>
      <c r="E34" s="91">
        <v>300</v>
      </c>
      <c r="F34" s="91">
        <v>330</v>
      </c>
      <c r="G34" s="91"/>
      <c r="H34" s="91">
        <f>SUM(B34:G34)</f>
        <v>990</v>
      </c>
      <c r="I34" s="117">
        <v>17</v>
      </c>
      <c r="J34" s="100"/>
      <c r="K34" s="85" t="s">
        <v>788</v>
      </c>
      <c r="L34" s="91"/>
      <c r="M34" s="91"/>
      <c r="N34" s="91"/>
      <c r="O34" s="91"/>
      <c r="P34" s="91">
        <v>360</v>
      </c>
      <c r="Q34" s="91"/>
      <c r="R34" s="94">
        <f>SUM(L34:Q34)</f>
        <v>360</v>
      </c>
      <c r="S34" s="96">
        <v>17</v>
      </c>
      <c r="T34" s="100"/>
      <c r="U34" s="85" t="s">
        <v>792</v>
      </c>
      <c r="V34" s="91"/>
      <c r="W34" s="91"/>
      <c r="X34" s="91"/>
      <c r="Y34" s="91"/>
      <c r="Z34" s="91">
        <v>420</v>
      </c>
      <c r="AA34" s="91"/>
      <c r="AB34" s="91">
        <f>SUM(V34:AA34)</f>
        <v>420</v>
      </c>
      <c r="AC34" s="117">
        <v>17</v>
      </c>
      <c r="AD34" s="100"/>
      <c r="AE34" s="100"/>
      <c r="AF34" s="100"/>
    </row>
    <row r="35" spans="1:32" ht="15.75" x14ac:dyDescent="0.25">
      <c r="A35" s="85" t="s">
        <v>300</v>
      </c>
      <c r="B35" s="91">
        <v>304</v>
      </c>
      <c r="C35" s="91">
        <v>336</v>
      </c>
      <c r="D35" s="91">
        <v>300</v>
      </c>
      <c r="E35" s="91"/>
      <c r="F35" s="91"/>
      <c r="G35" s="91"/>
      <c r="H35" s="91">
        <f>SUM(B35:G35)</f>
        <v>940</v>
      </c>
      <c r="I35" s="117">
        <v>18</v>
      </c>
      <c r="J35" s="100"/>
      <c r="K35" s="85" t="s">
        <v>660</v>
      </c>
      <c r="L35" s="91"/>
      <c r="M35" s="91"/>
      <c r="N35" s="91"/>
      <c r="O35" s="91">
        <v>350</v>
      </c>
      <c r="P35" s="91"/>
      <c r="Q35" s="91"/>
      <c r="R35" s="94">
        <f>SUM(L35:Q35)</f>
        <v>350</v>
      </c>
      <c r="S35" s="96">
        <v>18</v>
      </c>
      <c r="T35" s="100"/>
      <c r="U35" s="85" t="s">
        <v>414</v>
      </c>
      <c r="V35" s="91"/>
      <c r="W35" s="91"/>
      <c r="X35" s="91">
        <v>390</v>
      </c>
      <c r="Y35" s="91"/>
      <c r="Z35" s="91"/>
      <c r="AA35" s="91"/>
      <c r="AB35" s="91">
        <f>SUM(V35:AA35)</f>
        <v>390</v>
      </c>
      <c r="AC35" s="117">
        <v>18</v>
      </c>
      <c r="AD35" s="100"/>
      <c r="AE35" s="100"/>
      <c r="AF35" s="100"/>
    </row>
    <row r="36" spans="1:32" ht="15.75" x14ac:dyDescent="0.25">
      <c r="A36" s="85" t="s">
        <v>326</v>
      </c>
      <c r="B36" s="91">
        <v>224</v>
      </c>
      <c r="C36" s="91">
        <v>238</v>
      </c>
      <c r="D36" s="91">
        <v>280</v>
      </c>
      <c r="E36" s="91">
        <v>196</v>
      </c>
      <c r="F36" s="91"/>
      <c r="G36" s="91"/>
      <c r="H36" s="91">
        <f>SUM(B36:G36)</f>
        <v>938</v>
      </c>
      <c r="I36" s="117">
        <v>19</v>
      </c>
      <c r="J36" s="100"/>
      <c r="K36" s="85" t="s">
        <v>789</v>
      </c>
      <c r="L36" s="91"/>
      <c r="M36" s="91"/>
      <c r="N36" s="91"/>
      <c r="O36" s="91"/>
      <c r="P36" s="91">
        <v>350</v>
      </c>
      <c r="Q36" s="91"/>
      <c r="R36" s="94">
        <f>SUM(L36:Q36)</f>
        <v>350</v>
      </c>
      <c r="S36" s="96">
        <v>19</v>
      </c>
      <c r="T36" s="100"/>
      <c r="U36" s="85" t="s">
        <v>665</v>
      </c>
      <c r="V36" s="91"/>
      <c r="W36" s="91"/>
      <c r="X36" s="91"/>
      <c r="Y36" s="91">
        <v>390</v>
      </c>
      <c r="Z36" s="91"/>
      <c r="AA36" s="91"/>
      <c r="AB36" s="91">
        <f>SUM(V36:AA36)</f>
        <v>390</v>
      </c>
      <c r="AC36" s="117">
        <v>19</v>
      </c>
      <c r="AD36" s="100"/>
      <c r="AE36" s="100"/>
      <c r="AF36" s="100"/>
    </row>
    <row r="37" spans="1:32" ht="15.75" x14ac:dyDescent="0.25">
      <c r="A37" s="85" t="s">
        <v>621</v>
      </c>
      <c r="B37" s="91"/>
      <c r="C37" s="91"/>
      <c r="D37" s="91"/>
      <c r="E37" s="91">
        <v>420</v>
      </c>
      <c r="F37" s="91">
        <v>500</v>
      </c>
      <c r="G37" s="91"/>
      <c r="H37" s="91">
        <f>SUM(B37:G37)</f>
        <v>920</v>
      </c>
      <c r="I37" s="117">
        <v>20</v>
      </c>
      <c r="J37" s="100"/>
      <c r="K37" s="85" t="s">
        <v>658</v>
      </c>
      <c r="L37" s="91"/>
      <c r="M37" s="91"/>
      <c r="N37" s="91"/>
      <c r="O37" s="91">
        <v>320</v>
      </c>
      <c r="P37" s="91"/>
      <c r="Q37" s="91"/>
      <c r="R37" s="94">
        <f>SUM(L37:Q37)</f>
        <v>320</v>
      </c>
      <c r="S37" s="96">
        <v>20</v>
      </c>
      <c r="T37" s="100"/>
      <c r="U37" s="85" t="s">
        <v>793</v>
      </c>
      <c r="V37" s="91"/>
      <c r="W37" s="91"/>
      <c r="X37" s="91"/>
      <c r="Y37" s="91"/>
      <c r="Z37" s="91">
        <v>370</v>
      </c>
      <c r="AA37" s="91"/>
      <c r="AB37" s="91">
        <f>SUM(V37:AA37)</f>
        <v>370</v>
      </c>
      <c r="AC37" s="117">
        <v>20</v>
      </c>
      <c r="AD37" s="100"/>
      <c r="AE37" s="100"/>
      <c r="AF37" s="100"/>
    </row>
    <row r="38" spans="1:32" ht="15.75" x14ac:dyDescent="0.25">
      <c r="A38" s="85" t="s">
        <v>358</v>
      </c>
      <c r="B38" s="91">
        <v>162</v>
      </c>
      <c r="C38" s="91">
        <v>234</v>
      </c>
      <c r="D38" s="91">
        <v>245</v>
      </c>
      <c r="E38" s="91"/>
      <c r="F38" s="91">
        <v>240</v>
      </c>
      <c r="G38" s="91"/>
      <c r="H38" s="91">
        <f>SUM(B38:G38)</f>
        <v>881</v>
      </c>
      <c r="I38" s="117">
        <v>21</v>
      </c>
      <c r="J38" s="100"/>
      <c r="K38" s="85" t="s">
        <v>661</v>
      </c>
      <c r="L38" s="91"/>
      <c r="M38" s="91"/>
      <c r="N38" s="91"/>
      <c r="O38" s="91">
        <v>315</v>
      </c>
      <c r="P38" s="91"/>
      <c r="Q38" s="91"/>
      <c r="R38" s="94">
        <f>SUM(L38:Q38)</f>
        <v>315</v>
      </c>
      <c r="S38" s="96">
        <v>21</v>
      </c>
      <c r="T38" s="100"/>
      <c r="U38" s="85" t="s">
        <v>668</v>
      </c>
      <c r="V38" s="91"/>
      <c r="W38" s="91"/>
      <c r="X38" s="91"/>
      <c r="Y38" s="91">
        <v>360</v>
      </c>
      <c r="Z38" s="91"/>
      <c r="AA38" s="91"/>
      <c r="AB38" s="91">
        <f>SUM(V38:AA38)</f>
        <v>360</v>
      </c>
      <c r="AC38" s="117">
        <v>21</v>
      </c>
      <c r="AD38" s="100"/>
      <c r="AE38" s="100"/>
      <c r="AF38" s="100"/>
    </row>
    <row r="39" spans="1:32" ht="15.75" x14ac:dyDescent="0.25">
      <c r="A39" s="85" t="s">
        <v>409</v>
      </c>
      <c r="B39" s="91"/>
      <c r="C39" s="91"/>
      <c r="D39" s="91">
        <v>500</v>
      </c>
      <c r="E39" s="91">
        <v>380</v>
      </c>
      <c r="F39" s="91"/>
      <c r="G39" s="91"/>
      <c r="H39" s="91">
        <f>SUM(B39:G39)</f>
        <v>880</v>
      </c>
      <c r="I39" s="117">
        <v>22</v>
      </c>
      <c r="J39" s="100"/>
      <c r="K39" s="85" t="s">
        <v>659</v>
      </c>
      <c r="L39" s="91"/>
      <c r="M39" s="91"/>
      <c r="N39" s="91"/>
      <c r="O39" s="91">
        <v>304</v>
      </c>
      <c r="P39" s="91"/>
      <c r="Q39" s="91"/>
      <c r="R39" s="94">
        <f>SUM(L39:Q39)</f>
        <v>304</v>
      </c>
      <c r="S39" s="96">
        <v>22</v>
      </c>
      <c r="T39" s="100"/>
      <c r="U39" s="85" t="s">
        <v>672</v>
      </c>
      <c r="V39" s="91"/>
      <c r="W39" s="91"/>
      <c r="X39" s="91"/>
      <c r="Y39" s="91">
        <v>360</v>
      </c>
      <c r="Z39" s="91"/>
      <c r="AA39" s="91"/>
      <c r="AB39" s="91">
        <f>SUM(V39:AA39)</f>
        <v>360</v>
      </c>
      <c r="AC39" s="117">
        <v>22</v>
      </c>
      <c r="AD39" s="100"/>
      <c r="AE39" s="100"/>
      <c r="AF39" s="100"/>
    </row>
    <row r="40" spans="1:32" ht="15.75" x14ac:dyDescent="0.25">
      <c r="A40" s="85" t="s">
        <v>318</v>
      </c>
      <c r="B40" s="91">
        <v>280</v>
      </c>
      <c r="C40" s="91">
        <v>280</v>
      </c>
      <c r="D40" s="91">
        <v>320</v>
      </c>
      <c r="E40" s="91"/>
      <c r="F40" s="91"/>
      <c r="G40" s="91"/>
      <c r="H40" s="91">
        <f>SUM(B40:G40)</f>
        <v>880</v>
      </c>
      <c r="I40" s="117">
        <v>23</v>
      </c>
      <c r="J40" s="100"/>
      <c r="K40" s="85" t="s">
        <v>662</v>
      </c>
      <c r="L40" s="91"/>
      <c r="M40" s="91"/>
      <c r="N40" s="91"/>
      <c r="O40" s="91">
        <v>294</v>
      </c>
      <c r="P40" s="91"/>
      <c r="Q40" s="91"/>
      <c r="R40" s="94">
        <f>SUM(L40:Q40)</f>
        <v>294</v>
      </c>
      <c r="S40" s="96">
        <v>23</v>
      </c>
      <c r="T40" s="100"/>
      <c r="U40" s="85" t="s">
        <v>799</v>
      </c>
      <c r="V40" s="91"/>
      <c r="W40" s="91"/>
      <c r="X40" s="91"/>
      <c r="Y40" s="91"/>
      <c r="Z40" s="91">
        <v>360</v>
      </c>
      <c r="AA40" s="91"/>
      <c r="AB40" s="91">
        <f>SUM(V40:AA40)</f>
        <v>360</v>
      </c>
      <c r="AC40" s="117">
        <v>23</v>
      </c>
      <c r="AD40" s="100"/>
      <c r="AE40" s="100"/>
      <c r="AF40" s="100"/>
    </row>
    <row r="41" spans="1:32" ht="15.75" x14ac:dyDescent="0.25">
      <c r="A41" s="85" t="s">
        <v>348</v>
      </c>
      <c r="B41" s="91">
        <v>216</v>
      </c>
      <c r="C41" s="91"/>
      <c r="D41" s="91">
        <v>300</v>
      </c>
      <c r="E41" s="91">
        <v>164.5</v>
      </c>
      <c r="F41" s="91">
        <v>175</v>
      </c>
      <c r="G41" s="91"/>
      <c r="H41" s="91">
        <f>SUM(B41:G41)</f>
        <v>855.5</v>
      </c>
      <c r="I41" s="117">
        <v>24</v>
      </c>
      <c r="J41" s="100"/>
      <c r="K41" s="85" t="s">
        <v>790</v>
      </c>
      <c r="L41" s="91"/>
      <c r="M41" s="91"/>
      <c r="N41" s="91"/>
      <c r="O41" s="91"/>
      <c r="P41" s="91">
        <v>294</v>
      </c>
      <c r="Q41" s="91"/>
      <c r="R41" s="94">
        <f>SUM(L41:Q41)</f>
        <v>294</v>
      </c>
      <c r="S41" s="96">
        <v>24</v>
      </c>
      <c r="T41" s="100"/>
      <c r="U41" s="85" t="s">
        <v>794</v>
      </c>
      <c r="V41" s="91"/>
      <c r="W41" s="91"/>
      <c r="X41" s="91"/>
      <c r="Y41" s="91"/>
      <c r="Z41" s="91">
        <v>350</v>
      </c>
      <c r="AA41" s="91"/>
      <c r="AB41" s="91">
        <f>SUM(V41:AA41)</f>
        <v>350</v>
      </c>
      <c r="AC41" s="117">
        <v>24</v>
      </c>
      <c r="AD41" s="100"/>
      <c r="AE41" s="100"/>
      <c r="AF41" s="100"/>
    </row>
    <row r="42" spans="1:32" ht="16.5" thickBot="1" x14ac:dyDescent="0.3">
      <c r="A42" s="85" t="s">
        <v>307</v>
      </c>
      <c r="B42" s="91">
        <v>248</v>
      </c>
      <c r="C42" s="91">
        <v>312</v>
      </c>
      <c r="D42" s="91"/>
      <c r="E42" s="91"/>
      <c r="F42" s="91">
        <v>280</v>
      </c>
      <c r="G42" s="91"/>
      <c r="H42" s="91">
        <f>SUM(B42:G42)</f>
        <v>840</v>
      </c>
      <c r="I42" s="117">
        <v>25</v>
      </c>
      <c r="J42" s="100"/>
      <c r="K42" s="86"/>
      <c r="L42" s="92"/>
      <c r="M42" s="92"/>
      <c r="N42" s="92"/>
      <c r="O42" s="92"/>
      <c r="P42" s="92"/>
      <c r="Q42" s="92"/>
      <c r="R42" s="98">
        <f>SUM(L42:Q42)</f>
        <v>0</v>
      </c>
      <c r="S42" s="97"/>
      <c r="T42" s="100"/>
      <c r="U42" s="85" t="s">
        <v>795</v>
      </c>
      <c r="V42" s="91"/>
      <c r="W42" s="91"/>
      <c r="X42" s="91"/>
      <c r="Y42" s="91"/>
      <c r="Z42" s="91">
        <v>340</v>
      </c>
      <c r="AA42" s="91"/>
      <c r="AB42" s="91">
        <f>SUM(V42:AA42)</f>
        <v>340</v>
      </c>
      <c r="AC42" s="117">
        <v>25</v>
      </c>
      <c r="AD42" s="100"/>
      <c r="AE42" s="100"/>
      <c r="AF42" s="100"/>
    </row>
    <row r="43" spans="1:32" ht="15.75" x14ac:dyDescent="0.25">
      <c r="A43" s="85" t="s">
        <v>420</v>
      </c>
      <c r="B43" s="91"/>
      <c r="C43" s="91"/>
      <c r="D43" s="91">
        <v>315</v>
      </c>
      <c r="E43" s="91">
        <v>210</v>
      </c>
      <c r="F43" s="91">
        <v>315</v>
      </c>
      <c r="G43" s="91"/>
      <c r="H43" s="91">
        <f>SUM(B43:G43)</f>
        <v>840</v>
      </c>
      <c r="I43" s="117">
        <v>26</v>
      </c>
      <c r="J43" s="100"/>
      <c r="K43" s="99"/>
      <c r="L43" s="102"/>
      <c r="M43" s="102"/>
      <c r="N43" s="102"/>
      <c r="O43" s="102"/>
      <c r="P43" s="102"/>
      <c r="Q43" s="102"/>
      <c r="R43" s="102"/>
      <c r="S43" s="102"/>
      <c r="T43" s="100"/>
      <c r="U43" s="85" t="s">
        <v>800</v>
      </c>
      <c r="V43" s="91"/>
      <c r="W43" s="91"/>
      <c r="X43" s="91"/>
      <c r="Y43" s="91"/>
      <c r="Z43" s="91">
        <v>336</v>
      </c>
      <c r="AA43" s="91"/>
      <c r="AB43" s="91">
        <f>SUM(V43:AA43)</f>
        <v>336</v>
      </c>
      <c r="AC43" s="117">
        <v>26</v>
      </c>
      <c r="AD43" s="100"/>
      <c r="AE43" s="100"/>
      <c r="AF43" s="100"/>
    </row>
    <row r="44" spans="1:32" ht="15.75" x14ac:dyDescent="0.25">
      <c r="A44" s="85" t="s">
        <v>339</v>
      </c>
      <c r="B44" s="91">
        <v>154</v>
      </c>
      <c r="C44" s="91"/>
      <c r="D44" s="91">
        <v>252</v>
      </c>
      <c r="E44" s="91">
        <v>154</v>
      </c>
      <c r="F44" s="91">
        <v>270</v>
      </c>
      <c r="G44" s="91"/>
      <c r="H44" s="91">
        <f>SUM(B44:G44)</f>
        <v>830</v>
      </c>
      <c r="I44" s="117">
        <v>27</v>
      </c>
      <c r="J44" s="100"/>
      <c r="K44" s="99"/>
      <c r="L44" s="102"/>
      <c r="M44" s="102"/>
      <c r="N44" s="102"/>
      <c r="O44" s="102"/>
      <c r="P44" s="102"/>
      <c r="Q44" s="102"/>
      <c r="R44" s="102"/>
      <c r="S44" s="102"/>
      <c r="T44" s="100"/>
      <c r="U44" s="85" t="s">
        <v>670</v>
      </c>
      <c r="V44" s="91"/>
      <c r="W44" s="91"/>
      <c r="X44" s="91"/>
      <c r="Y44" s="91">
        <v>330</v>
      </c>
      <c r="Z44" s="91"/>
      <c r="AA44" s="91"/>
      <c r="AB44" s="91">
        <f>SUM(V44:AA44)</f>
        <v>330</v>
      </c>
      <c r="AC44" s="117">
        <v>27</v>
      </c>
      <c r="AD44" s="100"/>
      <c r="AE44" s="100"/>
      <c r="AF44" s="100"/>
    </row>
    <row r="45" spans="1:32" ht="15.75" x14ac:dyDescent="0.25">
      <c r="A45" s="85" t="s">
        <v>321</v>
      </c>
      <c r="B45" s="91">
        <v>259</v>
      </c>
      <c r="C45" s="91"/>
      <c r="D45" s="91">
        <v>280</v>
      </c>
      <c r="E45" s="91"/>
      <c r="F45" s="91">
        <v>245</v>
      </c>
      <c r="G45" s="91"/>
      <c r="H45" s="91">
        <f>SUM(B45:G45)</f>
        <v>784</v>
      </c>
      <c r="I45" s="117">
        <v>28</v>
      </c>
      <c r="J45" s="100"/>
      <c r="K45" s="99"/>
      <c r="L45" s="102"/>
      <c r="M45" s="102"/>
      <c r="N45" s="102"/>
      <c r="O45" s="102"/>
      <c r="P45" s="102"/>
      <c r="Q45" s="102"/>
      <c r="R45" s="102"/>
      <c r="S45" s="102"/>
      <c r="T45" s="100"/>
      <c r="U45" s="85" t="s">
        <v>797</v>
      </c>
      <c r="V45" s="91"/>
      <c r="W45" s="91"/>
      <c r="X45" s="91"/>
      <c r="Y45" s="91"/>
      <c r="Z45" s="91">
        <v>320</v>
      </c>
      <c r="AA45" s="91"/>
      <c r="AB45" s="91">
        <f>SUM(V45:AA45)</f>
        <v>320</v>
      </c>
      <c r="AC45" s="117">
        <v>28</v>
      </c>
      <c r="AD45" s="100"/>
      <c r="AE45" s="100"/>
      <c r="AF45" s="100"/>
    </row>
    <row r="46" spans="1:32" ht="15.75" x14ac:dyDescent="0.25">
      <c r="A46" s="85" t="s">
        <v>327</v>
      </c>
      <c r="B46" s="91">
        <v>217</v>
      </c>
      <c r="C46" s="91">
        <v>294</v>
      </c>
      <c r="D46" s="91"/>
      <c r="E46" s="91"/>
      <c r="F46" s="91">
        <v>256</v>
      </c>
      <c r="G46" s="91"/>
      <c r="H46" s="91">
        <f>SUM(B46:G46)</f>
        <v>767</v>
      </c>
      <c r="I46" s="117">
        <v>29</v>
      </c>
      <c r="J46" s="100"/>
      <c r="K46" s="99"/>
      <c r="L46" s="102"/>
      <c r="M46" s="102"/>
      <c r="N46" s="102"/>
      <c r="O46" s="102"/>
      <c r="P46" s="102"/>
      <c r="Q46" s="102"/>
      <c r="R46" s="102"/>
      <c r="S46" s="102"/>
      <c r="U46" s="85" t="s">
        <v>801</v>
      </c>
      <c r="V46" s="91"/>
      <c r="W46" s="91"/>
      <c r="X46" s="91"/>
      <c r="Y46" s="91"/>
      <c r="Z46" s="91">
        <v>312</v>
      </c>
      <c r="AA46" s="91"/>
      <c r="AB46" s="91">
        <f>SUM(V46:AA46)</f>
        <v>312</v>
      </c>
      <c r="AC46" s="117">
        <v>29</v>
      </c>
      <c r="AD46" s="100"/>
      <c r="AE46" s="100"/>
      <c r="AF46" s="100"/>
    </row>
    <row r="47" spans="1:32" ht="15.75" x14ac:dyDescent="0.25">
      <c r="A47" s="85" t="s">
        <v>295</v>
      </c>
      <c r="B47" s="91">
        <v>400</v>
      </c>
      <c r="C47" s="91"/>
      <c r="D47" s="91"/>
      <c r="E47" s="91"/>
      <c r="F47" s="91">
        <v>360</v>
      </c>
      <c r="G47" s="91"/>
      <c r="H47" s="91">
        <f>SUM(B47:G47)</f>
        <v>760</v>
      </c>
      <c r="I47" s="117">
        <v>30</v>
      </c>
      <c r="J47" s="100"/>
      <c r="K47" s="99"/>
      <c r="L47" s="102"/>
      <c r="M47" s="102"/>
      <c r="N47" s="102"/>
      <c r="O47" s="102"/>
      <c r="P47" s="102"/>
      <c r="Q47" s="102"/>
      <c r="R47" s="102"/>
      <c r="S47" s="102"/>
      <c r="T47" s="100"/>
      <c r="U47" s="85" t="s">
        <v>802</v>
      </c>
      <c r="V47" s="91"/>
      <c r="W47" s="91"/>
      <c r="X47" s="91"/>
      <c r="Y47" s="91"/>
      <c r="Z47" s="91">
        <v>304</v>
      </c>
      <c r="AA47" s="91"/>
      <c r="AB47" s="91">
        <f>SUM(V47:AA47)</f>
        <v>304</v>
      </c>
      <c r="AC47" s="117">
        <v>30</v>
      </c>
      <c r="AD47" s="100"/>
      <c r="AE47" s="100"/>
      <c r="AF47" s="100"/>
    </row>
    <row r="48" spans="1:32" ht="15.75" x14ac:dyDescent="0.25">
      <c r="A48" s="85" t="s">
        <v>283</v>
      </c>
      <c r="B48" s="91">
        <v>350</v>
      </c>
      <c r="C48" s="91">
        <v>390</v>
      </c>
      <c r="D48" s="91"/>
      <c r="E48" s="91"/>
      <c r="F48" s="91"/>
      <c r="G48" s="91"/>
      <c r="H48" s="91">
        <f>SUM(B48:G48)</f>
        <v>740</v>
      </c>
      <c r="I48" s="117">
        <v>31</v>
      </c>
      <c r="J48" s="100"/>
      <c r="K48" s="99"/>
      <c r="L48" s="102"/>
      <c r="M48" s="102"/>
      <c r="N48" s="102"/>
      <c r="O48" s="102"/>
      <c r="P48" s="102"/>
      <c r="Q48" s="102"/>
      <c r="R48" s="102"/>
      <c r="S48" s="102"/>
      <c r="T48" s="100"/>
      <c r="U48" s="85" t="s">
        <v>798</v>
      </c>
      <c r="V48" s="91"/>
      <c r="W48" s="91"/>
      <c r="X48" s="91"/>
      <c r="Y48" s="91"/>
      <c r="Z48" s="91">
        <v>300</v>
      </c>
      <c r="AA48" s="91"/>
      <c r="AB48" s="91">
        <f>SUM(V48:AA48)</f>
        <v>300</v>
      </c>
      <c r="AC48" s="117">
        <v>31</v>
      </c>
      <c r="AD48" s="100"/>
      <c r="AE48" s="100"/>
      <c r="AF48" s="100"/>
    </row>
    <row r="49" spans="1:32" ht="16.5" thickBot="1" x14ac:dyDescent="0.3">
      <c r="A49" s="85" t="s">
        <v>384</v>
      </c>
      <c r="B49" s="91"/>
      <c r="C49" s="91">
        <v>252</v>
      </c>
      <c r="D49" s="91">
        <v>231</v>
      </c>
      <c r="E49" s="91">
        <v>245</v>
      </c>
      <c r="F49" s="91"/>
      <c r="G49" s="91"/>
      <c r="H49" s="91">
        <f>SUM(B49:G49)</f>
        <v>728</v>
      </c>
      <c r="I49" s="117">
        <v>32</v>
      </c>
      <c r="J49" s="100"/>
      <c r="K49" s="99"/>
      <c r="L49" s="102"/>
      <c r="M49" s="102"/>
      <c r="N49" s="102"/>
      <c r="O49" s="102"/>
      <c r="P49" s="102"/>
      <c r="Q49" s="102"/>
      <c r="R49" s="102"/>
      <c r="S49" s="102"/>
      <c r="T49" s="100"/>
      <c r="U49" s="86" t="s">
        <v>803</v>
      </c>
      <c r="V49" s="92"/>
      <c r="W49" s="92"/>
      <c r="X49" s="92"/>
      <c r="Y49" s="92"/>
      <c r="Z49" s="92">
        <v>288</v>
      </c>
      <c r="AA49" s="92"/>
      <c r="AB49" s="92">
        <f>SUM(V49:AA49)</f>
        <v>288</v>
      </c>
      <c r="AC49" s="118">
        <v>32</v>
      </c>
      <c r="AD49" s="100"/>
      <c r="AE49" s="100"/>
      <c r="AF49" s="100"/>
    </row>
    <row r="50" spans="1:32" ht="16.5" thickBot="1" x14ac:dyDescent="0.3">
      <c r="A50" s="85" t="s">
        <v>381</v>
      </c>
      <c r="B50" s="91"/>
      <c r="C50" s="91">
        <v>175</v>
      </c>
      <c r="D50" s="91"/>
      <c r="E50" s="91">
        <v>273</v>
      </c>
      <c r="F50" s="91">
        <v>280</v>
      </c>
      <c r="G50" s="91"/>
      <c r="H50" s="91">
        <f>SUM(B50:G50)</f>
        <v>728</v>
      </c>
      <c r="I50" s="117">
        <v>33</v>
      </c>
      <c r="J50" s="100"/>
      <c r="K50" s="99"/>
      <c r="L50" s="102"/>
      <c r="M50" s="102"/>
      <c r="N50" s="102"/>
      <c r="O50" s="102"/>
      <c r="P50" s="102"/>
      <c r="Q50" s="102"/>
      <c r="R50" s="102"/>
      <c r="S50" s="102"/>
      <c r="T50" s="100"/>
      <c r="U50" s="100"/>
      <c r="V50" s="151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</row>
    <row r="51" spans="1:32" ht="15.75" x14ac:dyDescent="0.25">
      <c r="A51" s="85" t="s">
        <v>623</v>
      </c>
      <c r="B51" s="91"/>
      <c r="C51" s="91"/>
      <c r="D51" s="91"/>
      <c r="E51" s="91">
        <v>360</v>
      </c>
      <c r="F51" s="91">
        <v>360</v>
      </c>
      <c r="G51" s="91"/>
      <c r="H51" s="91">
        <f>SUM(B51:G51)</f>
        <v>720</v>
      </c>
      <c r="I51" s="117">
        <v>34</v>
      </c>
      <c r="J51" s="100"/>
      <c r="K51" s="99"/>
      <c r="L51" s="102"/>
      <c r="M51" s="102"/>
      <c r="N51" s="102"/>
      <c r="O51" s="102"/>
      <c r="P51" s="102"/>
      <c r="Q51" s="102"/>
      <c r="R51" s="102"/>
      <c r="S51" s="102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</row>
    <row r="52" spans="1:32" ht="15.75" x14ac:dyDescent="0.25">
      <c r="A52" s="85" t="s">
        <v>311</v>
      </c>
      <c r="B52" s="91">
        <v>216</v>
      </c>
      <c r="C52" s="91">
        <v>224</v>
      </c>
      <c r="D52" s="91">
        <v>273</v>
      </c>
      <c r="E52" s="91"/>
      <c r="F52" s="91"/>
      <c r="G52" s="91"/>
      <c r="H52" s="91">
        <f>SUM(B52:G52)</f>
        <v>713</v>
      </c>
      <c r="I52" s="117">
        <v>35</v>
      </c>
      <c r="J52" s="100"/>
      <c r="K52" s="99"/>
      <c r="L52" s="102"/>
      <c r="M52" s="102"/>
      <c r="N52" s="102"/>
      <c r="O52" s="102"/>
      <c r="P52" s="102"/>
      <c r="Q52" s="102"/>
      <c r="R52" s="102"/>
      <c r="S52" s="102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</row>
    <row r="53" spans="1:32" ht="15.75" x14ac:dyDescent="0.25">
      <c r="A53" s="85" t="s">
        <v>297</v>
      </c>
      <c r="B53" s="91">
        <v>336</v>
      </c>
      <c r="C53" s="91">
        <v>360</v>
      </c>
      <c r="D53" s="91"/>
      <c r="E53" s="91"/>
      <c r="F53" s="91"/>
      <c r="G53" s="91"/>
      <c r="H53" s="91">
        <f>SUM(B53:G53)</f>
        <v>696</v>
      </c>
      <c r="I53" s="117">
        <v>36</v>
      </c>
      <c r="J53" s="100"/>
      <c r="K53" s="99"/>
      <c r="L53" s="102"/>
      <c r="M53" s="102"/>
      <c r="N53" s="102"/>
      <c r="O53" s="102"/>
      <c r="P53" s="102"/>
      <c r="Q53" s="102"/>
      <c r="R53" s="102"/>
      <c r="S53" s="102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</row>
    <row r="54" spans="1:32" ht="15.75" x14ac:dyDescent="0.25">
      <c r="A54" s="85" t="s">
        <v>298</v>
      </c>
      <c r="B54" s="91">
        <v>320</v>
      </c>
      <c r="C54" s="91">
        <v>370</v>
      </c>
      <c r="D54" s="91"/>
      <c r="E54" s="91"/>
      <c r="F54" s="91"/>
      <c r="G54" s="91"/>
      <c r="H54" s="91">
        <f>SUM(B54:G54)</f>
        <v>690</v>
      </c>
      <c r="I54" s="117">
        <v>37</v>
      </c>
      <c r="J54" s="100"/>
      <c r="K54" s="99"/>
      <c r="L54" s="102"/>
      <c r="M54" s="102"/>
      <c r="N54" s="102"/>
      <c r="O54" s="102"/>
      <c r="P54" s="102"/>
      <c r="Q54" s="102"/>
      <c r="R54" s="102"/>
      <c r="S54" s="102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</row>
    <row r="55" spans="1:32" ht="15.75" x14ac:dyDescent="0.25">
      <c r="A55" s="85" t="s">
        <v>380</v>
      </c>
      <c r="B55" s="91"/>
      <c r="C55" s="91">
        <v>182</v>
      </c>
      <c r="D55" s="91">
        <v>264</v>
      </c>
      <c r="E55" s="91"/>
      <c r="F55" s="91">
        <v>240</v>
      </c>
      <c r="G55" s="91"/>
      <c r="H55" s="91">
        <f>SUM(B55:G55)</f>
        <v>686</v>
      </c>
      <c r="I55" s="117">
        <v>38</v>
      </c>
      <c r="J55" s="100"/>
      <c r="K55" s="99"/>
      <c r="L55" s="102"/>
      <c r="M55" s="102"/>
      <c r="N55" s="102"/>
      <c r="O55" s="102"/>
      <c r="P55" s="102"/>
      <c r="Q55" s="102"/>
      <c r="R55" s="102"/>
      <c r="S55" s="102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</row>
    <row r="56" spans="1:32" ht="15.75" x14ac:dyDescent="0.25">
      <c r="A56" s="85" t="s">
        <v>631</v>
      </c>
      <c r="B56" s="91"/>
      <c r="C56" s="91"/>
      <c r="D56" s="91"/>
      <c r="E56" s="91">
        <v>350</v>
      </c>
      <c r="F56" s="91">
        <v>312</v>
      </c>
      <c r="G56" s="91"/>
      <c r="H56" s="91">
        <f>SUM(B56:G56)</f>
        <v>662</v>
      </c>
      <c r="I56" s="117">
        <v>39</v>
      </c>
      <c r="J56" s="100"/>
      <c r="K56" s="99"/>
      <c r="L56" s="102"/>
      <c r="M56" s="102"/>
      <c r="N56" s="102"/>
      <c r="O56" s="102"/>
      <c r="P56" s="102"/>
      <c r="Q56" s="102"/>
      <c r="R56" s="102"/>
      <c r="S56" s="102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</row>
    <row r="57" spans="1:32" ht="15.75" x14ac:dyDescent="0.25">
      <c r="A57" s="85" t="s">
        <v>426</v>
      </c>
      <c r="B57" s="91"/>
      <c r="C57" s="91"/>
      <c r="D57" s="91">
        <v>350</v>
      </c>
      <c r="E57" s="91"/>
      <c r="F57" s="91">
        <v>296</v>
      </c>
      <c r="G57" s="91"/>
      <c r="H57" s="91">
        <f>SUM(B57:G57)</f>
        <v>646</v>
      </c>
      <c r="I57" s="117">
        <v>40</v>
      </c>
      <c r="J57" s="100"/>
      <c r="K57" s="99"/>
      <c r="L57" s="102"/>
      <c r="M57" s="102"/>
      <c r="N57" s="102"/>
      <c r="O57" s="102"/>
      <c r="P57" s="102"/>
      <c r="Q57" s="102"/>
      <c r="R57" s="102"/>
      <c r="S57" s="102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</row>
    <row r="58" spans="1:32" ht="15.75" x14ac:dyDescent="0.25">
      <c r="A58" s="85" t="s">
        <v>336</v>
      </c>
      <c r="B58" s="91">
        <v>164.5</v>
      </c>
      <c r="C58" s="91"/>
      <c r="D58" s="91">
        <v>270</v>
      </c>
      <c r="E58" s="91"/>
      <c r="F58" s="91">
        <v>210</v>
      </c>
      <c r="G58" s="91"/>
      <c r="H58" s="91">
        <f>SUM(B58:G58)</f>
        <v>644.5</v>
      </c>
      <c r="I58" s="117">
        <v>41</v>
      </c>
      <c r="J58" s="100"/>
      <c r="K58" s="99"/>
      <c r="L58" s="102"/>
      <c r="M58" s="102"/>
      <c r="N58" s="102"/>
      <c r="O58" s="102"/>
      <c r="P58" s="102"/>
      <c r="Q58" s="102"/>
      <c r="R58" s="102"/>
      <c r="S58" s="102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</row>
    <row r="59" spans="1:32" ht="15.75" x14ac:dyDescent="0.25">
      <c r="A59" s="85" t="s">
        <v>627</v>
      </c>
      <c r="B59" s="91"/>
      <c r="C59" s="91"/>
      <c r="D59" s="91"/>
      <c r="E59" s="91">
        <v>336</v>
      </c>
      <c r="F59" s="91">
        <v>288</v>
      </c>
      <c r="G59" s="91"/>
      <c r="H59" s="91">
        <f>SUM(B59:G59)</f>
        <v>624</v>
      </c>
      <c r="I59" s="117">
        <v>42</v>
      </c>
      <c r="J59" s="100"/>
      <c r="K59" s="99"/>
      <c r="L59" s="102"/>
      <c r="M59" s="102"/>
      <c r="N59" s="102"/>
      <c r="O59" s="102"/>
      <c r="P59" s="102"/>
      <c r="Q59" s="102"/>
      <c r="R59" s="102"/>
      <c r="S59" s="102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</row>
    <row r="60" spans="1:32" ht="15.75" x14ac:dyDescent="0.25">
      <c r="A60" s="85" t="s">
        <v>360</v>
      </c>
      <c r="B60" s="91">
        <v>150</v>
      </c>
      <c r="C60" s="91">
        <v>216</v>
      </c>
      <c r="D60" s="91"/>
      <c r="E60" s="91"/>
      <c r="F60" s="91">
        <v>252</v>
      </c>
      <c r="G60" s="91"/>
      <c r="H60" s="91">
        <f>SUM(B60:G60)</f>
        <v>618</v>
      </c>
      <c r="I60" s="117">
        <v>43</v>
      </c>
      <c r="J60" s="100"/>
      <c r="K60" s="99"/>
      <c r="L60" s="102"/>
      <c r="M60" s="102"/>
      <c r="N60" s="102"/>
      <c r="O60" s="102"/>
      <c r="P60" s="102"/>
      <c r="Q60" s="102"/>
      <c r="R60" s="102"/>
      <c r="S60" s="102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</row>
    <row r="61" spans="1:32" ht="15.75" x14ac:dyDescent="0.25">
      <c r="A61" s="85" t="s">
        <v>359</v>
      </c>
      <c r="B61" s="91">
        <v>156</v>
      </c>
      <c r="C61" s="91"/>
      <c r="D61" s="91">
        <v>240</v>
      </c>
      <c r="E61" s="91">
        <v>216</v>
      </c>
      <c r="F61" s="91"/>
      <c r="G61" s="91"/>
      <c r="H61" s="91">
        <f>SUM(B61:G61)</f>
        <v>612</v>
      </c>
      <c r="I61" s="117">
        <v>44</v>
      </c>
      <c r="J61" s="100"/>
      <c r="K61" s="99"/>
      <c r="L61" s="102"/>
      <c r="M61" s="102"/>
      <c r="N61" s="102"/>
      <c r="O61" s="102"/>
      <c r="P61" s="102"/>
      <c r="Q61" s="102"/>
      <c r="R61" s="102"/>
      <c r="S61" s="102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</row>
    <row r="62" spans="1:32" ht="15.75" x14ac:dyDescent="0.25">
      <c r="A62" s="85" t="s">
        <v>370</v>
      </c>
      <c r="B62" s="91"/>
      <c r="C62" s="91">
        <v>320</v>
      </c>
      <c r="D62" s="91">
        <v>290</v>
      </c>
      <c r="E62" s="91"/>
      <c r="F62" s="91"/>
      <c r="G62" s="91"/>
      <c r="H62" s="91">
        <f>SUM(B62:G62)</f>
        <v>610</v>
      </c>
      <c r="I62" s="117">
        <v>45</v>
      </c>
      <c r="J62" s="100"/>
      <c r="K62" s="99"/>
      <c r="L62" s="102"/>
      <c r="M62" s="102"/>
      <c r="N62" s="102"/>
      <c r="O62" s="102"/>
      <c r="P62" s="102"/>
      <c r="Q62" s="102"/>
      <c r="R62" s="102"/>
      <c r="S62" s="102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</row>
    <row r="63" spans="1:32" ht="15.75" x14ac:dyDescent="0.25">
      <c r="A63" s="85" t="s">
        <v>636</v>
      </c>
      <c r="B63" s="91"/>
      <c r="C63" s="91"/>
      <c r="D63" s="91"/>
      <c r="E63" s="91">
        <v>252</v>
      </c>
      <c r="F63" s="91">
        <v>350</v>
      </c>
      <c r="G63" s="91"/>
      <c r="H63" s="91">
        <f>SUM(B63:G63)</f>
        <v>602</v>
      </c>
      <c r="I63" s="117">
        <v>46</v>
      </c>
      <c r="J63" s="100"/>
      <c r="K63" s="99"/>
      <c r="L63" s="102"/>
      <c r="M63" s="102"/>
      <c r="N63" s="102"/>
      <c r="O63" s="102"/>
      <c r="P63" s="102"/>
      <c r="Q63" s="102"/>
      <c r="R63" s="102"/>
      <c r="S63" s="102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</row>
    <row r="64" spans="1:32" ht="15.75" x14ac:dyDescent="0.25">
      <c r="A64" s="85" t="s">
        <v>305</v>
      </c>
      <c r="B64" s="91">
        <v>264</v>
      </c>
      <c r="C64" s="91"/>
      <c r="D64" s="91">
        <v>336</v>
      </c>
      <c r="E64" s="91"/>
      <c r="F64" s="91"/>
      <c r="G64" s="91"/>
      <c r="H64" s="91">
        <f>SUM(B64:G64)</f>
        <v>600</v>
      </c>
      <c r="I64" s="117">
        <v>47</v>
      </c>
      <c r="J64" s="100"/>
      <c r="K64" s="99"/>
      <c r="L64" s="102"/>
      <c r="M64" s="102"/>
      <c r="N64" s="102"/>
      <c r="O64" s="102"/>
      <c r="P64" s="102"/>
      <c r="Q64" s="102"/>
      <c r="R64" s="102"/>
      <c r="S64" s="102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</row>
    <row r="65" spans="1:32" ht="15.75" x14ac:dyDescent="0.25">
      <c r="A65" s="85" t="s">
        <v>626</v>
      </c>
      <c r="B65" s="91"/>
      <c r="C65" s="91"/>
      <c r="D65" s="91"/>
      <c r="E65" s="91">
        <v>350</v>
      </c>
      <c r="F65" s="91">
        <v>248</v>
      </c>
      <c r="G65" s="91"/>
      <c r="H65" s="91">
        <f>SUM(B65:G65)</f>
        <v>598</v>
      </c>
      <c r="I65" s="117">
        <v>48</v>
      </c>
      <c r="J65" s="100"/>
      <c r="K65" s="99"/>
      <c r="L65" s="102"/>
      <c r="M65" s="102"/>
      <c r="N65" s="102"/>
      <c r="O65" s="102"/>
      <c r="P65" s="102"/>
      <c r="Q65" s="102"/>
      <c r="R65" s="102"/>
      <c r="S65" s="102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</row>
    <row r="66" spans="1:32" ht="15.75" x14ac:dyDescent="0.25">
      <c r="A66" s="85" t="s">
        <v>296</v>
      </c>
      <c r="B66" s="91">
        <v>360</v>
      </c>
      <c r="C66" s="91"/>
      <c r="D66" s="91"/>
      <c r="E66" s="91"/>
      <c r="F66" s="91">
        <v>232</v>
      </c>
      <c r="G66" s="91"/>
      <c r="H66" s="91">
        <f>SUM(B66:G66)</f>
        <v>592</v>
      </c>
      <c r="I66" s="117">
        <v>49</v>
      </c>
      <c r="J66" s="100"/>
      <c r="K66" s="99"/>
      <c r="L66" s="102"/>
      <c r="M66" s="102"/>
      <c r="N66" s="102"/>
      <c r="O66" s="102"/>
      <c r="P66" s="102"/>
      <c r="Q66" s="102"/>
      <c r="R66" s="102"/>
      <c r="S66" s="102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</row>
    <row r="67" spans="1:32" ht="15.75" x14ac:dyDescent="0.25">
      <c r="A67" s="85" t="s">
        <v>625</v>
      </c>
      <c r="B67" s="91"/>
      <c r="C67" s="91"/>
      <c r="D67" s="91"/>
      <c r="E67" s="91">
        <v>270</v>
      </c>
      <c r="F67" s="91">
        <v>320</v>
      </c>
      <c r="G67" s="91"/>
      <c r="H67" s="91">
        <f>SUM(B67:G67)</f>
        <v>590</v>
      </c>
      <c r="I67" s="117">
        <v>50</v>
      </c>
      <c r="J67" s="100"/>
      <c r="K67" s="99"/>
      <c r="L67" s="102"/>
      <c r="M67" s="102"/>
      <c r="N67" s="102"/>
      <c r="O67" s="102"/>
      <c r="P67" s="102"/>
      <c r="Q67" s="102"/>
      <c r="R67" s="102"/>
      <c r="S67" s="102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</row>
    <row r="68" spans="1:32" ht="15.75" x14ac:dyDescent="0.25">
      <c r="A68" s="85" t="s">
        <v>316</v>
      </c>
      <c r="B68" s="91">
        <v>315</v>
      </c>
      <c r="C68" s="91">
        <v>272</v>
      </c>
      <c r="D68" s="91"/>
      <c r="E68" s="91"/>
      <c r="F68" s="91"/>
      <c r="G68" s="91"/>
      <c r="H68" s="91">
        <f>SUM(B68:G68)</f>
        <v>587</v>
      </c>
      <c r="I68" s="117">
        <v>51</v>
      </c>
      <c r="J68" s="100"/>
      <c r="K68" s="99"/>
      <c r="L68" s="102"/>
      <c r="M68" s="102"/>
      <c r="N68" s="102"/>
      <c r="O68" s="102"/>
      <c r="P68" s="102"/>
      <c r="Q68" s="102"/>
      <c r="R68" s="102"/>
      <c r="S68" s="102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</row>
    <row r="69" spans="1:32" ht="15.75" x14ac:dyDescent="0.25">
      <c r="A69" s="85" t="s">
        <v>632</v>
      </c>
      <c r="B69" s="91"/>
      <c r="C69" s="91"/>
      <c r="D69" s="91"/>
      <c r="E69" s="91">
        <v>315</v>
      </c>
      <c r="F69" s="91">
        <v>264</v>
      </c>
      <c r="G69" s="91"/>
      <c r="H69" s="91">
        <f>SUM(B69:G69)</f>
        <v>579</v>
      </c>
      <c r="I69" s="117">
        <v>52</v>
      </c>
      <c r="J69" s="100"/>
      <c r="K69" s="99"/>
      <c r="L69" s="102"/>
      <c r="M69" s="102"/>
      <c r="N69" s="102"/>
      <c r="O69" s="102"/>
      <c r="P69" s="102"/>
      <c r="Q69" s="102"/>
      <c r="R69" s="102"/>
      <c r="S69" s="102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</row>
    <row r="70" spans="1:32" ht="15.75" x14ac:dyDescent="0.25">
      <c r="A70" s="85" t="s">
        <v>303</v>
      </c>
      <c r="B70" s="91">
        <v>280</v>
      </c>
      <c r="C70" s="91">
        <v>296</v>
      </c>
      <c r="D70" s="91"/>
      <c r="E70" s="91"/>
      <c r="F70" s="91"/>
      <c r="G70" s="91"/>
      <c r="H70" s="91">
        <f>SUM(B70:G70)</f>
        <v>576</v>
      </c>
      <c r="I70" s="117">
        <v>53</v>
      </c>
      <c r="J70" s="100"/>
      <c r="K70" s="99"/>
      <c r="L70" s="102"/>
      <c r="M70" s="102"/>
      <c r="N70" s="102"/>
      <c r="O70" s="102"/>
      <c r="P70" s="102"/>
      <c r="Q70" s="102"/>
      <c r="R70" s="102"/>
      <c r="S70" s="102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</row>
    <row r="71" spans="1:32" ht="15.75" x14ac:dyDescent="0.25">
      <c r="A71" s="85" t="s">
        <v>304</v>
      </c>
      <c r="B71" s="91">
        <v>282</v>
      </c>
      <c r="C71" s="91"/>
      <c r="D71" s="91">
        <v>272</v>
      </c>
      <c r="E71" s="91"/>
      <c r="F71" s="91"/>
      <c r="G71" s="91"/>
      <c r="H71" s="91">
        <f>SUM(B71:G71)</f>
        <v>554</v>
      </c>
      <c r="I71" s="117">
        <v>54</v>
      </c>
      <c r="J71" s="100"/>
      <c r="K71" s="99"/>
      <c r="L71" s="102"/>
      <c r="M71" s="102"/>
      <c r="N71" s="102"/>
      <c r="O71" s="102"/>
      <c r="P71" s="102"/>
      <c r="Q71" s="102"/>
      <c r="R71" s="102"/>
      <c r="S71" s="102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</row>
    <row r="72" spans="1:32" ht="15.75" x14ac:dyDescent="0.25">
      <c r="A72" s="85" t="s">
        <v>319</v>
      </c>
      <c r="B72" s="91">
        <v>273</v>
      </c>
      <c r="C72" s="91">
        <v>266</v>
      </c>
      <c r="D72" s="91"/>
      <c r="E72" s="91"/>
      <c r="F72" s="91"/>
      <c r="G72" s="91"/>
      <c r="H72" s="91">
        <f>SUM(B72:G72)</f>
        <v>539</v>
      </c>
      <c r="I72" s="117">
        <v>55</v>
      </c>
      <c r="J72" s="100"/>
      <c r="K72" s="99"/>
      <c r="L72" s="102"/>
      <c r="M72" s="102"/>
      <c r="N72" s="102"/>
      <c r="O72" s="102"/>
      <c r="P72" s="102"/>
      <c r="Q72" s="102"/>
      <c r="R72" s="102"/>
      <c r="S72" s="102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3" spans="1:32" ht="15.75" x14ac:dyDescent="0.25">
      <c r="A73" s="85" t="s">
        <v>634</v>
      </c>
      <c r="B73" s="91"/>
      <c r="C73" s="91"/>
      <c r="D73" s="91"/>
      <c r="E73" s="91">
        <v>280</v>
      </c>
      <c r="F73" s="91">
        <v>259</v>
      </c>
      <c r="G73" s="91"/>
      <c r="H73" s="91">
        <f>SUM(B73:G73)</f>
        <v>539</v>
      </c>
      <c r="I73" s="117">
        <v>56</v>
      </c>
      <c r="J73" s="100"/>
      <c r="K73" s="99"/>
      <c r="L73" s="102"/>
      <c r="M73" s="102"/>
      <c r="N73" s="102"/>
      <c r="O73" s="102"/>
      <c r="P73" s="102"/>
      <c r="Q73" s="102"/>
      <c r="R73" s="102"/>
      <c r="S73" s="102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</row>
    <row r="74" spans="1:32" ht="15.75" x14ac:dyDescent="0.25">
      <c r="A74" s="85" t="s">
        <v>372</v>
      </c>
      <c r="B74" s="91"/>
      <c r="C74" s="91">
        <v>264</v>
      </c>
      <c r="D74" s="91">
        <v>259</v>
      </c>
      <c r="E74" s="91"/>
      <c r="F74" s="91"/>
      <c r="G74" s="91"/>
      <c r="H74" s="91">
        <f>SUM(B74:G74)</f>
        <v>523</v>
      </c>
      <c r="I74" s="117">
        <v>57</v>
      </c>
      <c r="J74" s="100"/>
      <c r="K74" s="99"/>
      <c r="L74" s="102"/>
      <c r="M74" s="102"/>
      <c r="N74" s="102"/>
      <c r="O74" s="102"/>
      <c r="P74" s="102"/>
      <c r="Q74" s="102"/>
      <c r="R74" s="102"/>
      <c r="S74" s="102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</row>
    <row r="75" spans="1:32" ht="15.75" x14ac:dyDescent="0.25">
      <c r="A75" s="85" t="s">
        <v>646</v>
      </c>
      <c r="B75" s="91"/>
      <c r="C75" s="91"/>
      <c r="D75" s="91"/>
      <c r="E75" s="91">
        <v>270</v>
      </c>
      <c r="F75" s="91">
        <v>231</v>
      </c>
      <c r="G75" s="91"/>
      <c r="H75" s="91">
        <f>SUM(B75:G75)</f>
        <v>501</v>
      </c>
      <c r="I75" s="117">
        <v>58</v>
      </c>
      <c r="J75" s="100"/>
      <c r="K75" s="99"/>
      <c r="L75" s="102"/>
      <c r="M75" s="102"/>
      <c r="N75" s="102"/>
      <c r="O75" s="102"/>
      <c r="P75" s="102"/>
      <c r="Q75" s="102"/>
      <c r="R75" s="102"/>
      <c r="S75" s="102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</row>
    <row r="76" spans="1:32" ht="15.75" x14ac:dyDescent="0.25">
      <c r="A76" s="85" t="s">
        <v>346</v>
      </c>
      <c r="B76" s="91">
        <v>228</v>
      </c>
      <c r="C76" s="91">
        <v>240</v>
      </c>
      <c r="D76" s="91"/>
      <c r="E76" s="91"/>
      <c r="F76" s="91"/>
      <c r="G76" s="91"/>
      <c r="H76" s="91">
        <f>SUM(B76:G76)</f>
        <v>468</v>
      </c>
      <c r="I76" s="117">
        <v>59</v>
      </c>
      <c r="J76" s="100"/>
      <c r="K76" s="99"/>
      <c r="L76" s="102"/>
      <c r="M76" s="102"/>
      <c r="N76" s="102"/>
      <c r="O76" s="102"/>
      <c r="P76" s="102"/>
      <c r="Q76" s="102"/>
      <c r="R76" s="102"/>
      <c r="S76" s="102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</row>
    <row r="77" spans="1:32" ht="15.75" x14ac:dyDescent="0.25">
      <c r="A77" s="85" t="s">
        <v>365</v>
      </c>
      <c r="B77" s="91"/>
      <c r="C77" s="91">
        <v>450</v>
      </c>
      <c r="D77" s="91"/>
      <c r="E77" s="91"/>
      <c r="F77" s="91"/>
      <c r="G77" s="91"/>
      <c r="H77" s="91">
        <f>SUM(B77:G77)</f>
        <v>450</v>
      </c>
      <c r="I77" s="117">
        <v>60</v>
      </c>
      <c r="J77" s="100"/>
      <c r="K77" s="99"/>
      <c r="L77" s="102"/>
      <c r="M77" s="102"/>
      <c r="N77" s="102"/>
      <c r="O77" s="102"/>
      <c r="P77" s="102"/>
      <c r="Q77" s="102"/>
      <c r="R77" s="102"/>
      <c r="S77" s="102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</row>
    <row r="78" spans="1:32" ht="15.75" x14ac:dyDescent="0.25">
      <c r="A78" s="85" t="s">
        <v>410</v>
      </c>
      <c r="B78" s="91"/>
      <c r="C78" s="91"/>
      <c r="D78" s="91">
        <v>450</v>
      </c>
      <c r="E78" s="91"/>
      <c r="F78" s="91"/>
      <c r="G78" s="91"/>
      <c r="H78" s="91">
        <f>SUM(B78:G78)</f>
        <v>450</v>
      </c>
      <c r="I78" s="117">
        <v>61</v>
      </c>
      <c r="J78" s="100"/>
      <c r="K78" s="99"/>
      <c r="L78" s="102"/>
      <c r="M78" s="102"/>
      <c r="N78" s="102"/>
      <c r="O78" s="102"/>
      <c r="P78" s="102"/>
      <c r="Q78" s="102"/>
      <c r="R78" s="102"/>
      <c r="S78" s="102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</row>
    <row r="79" spans="1:32" ht="15.75" x14ac:dyDescent="0.25">
      <c r="A79" s="85" t="s">
        <v>620</v>
      </c>
      <c r="B79" s="91"/>
      <c r="C79" s="91"/>
      <c r="D79" s="91"/>
      <c r="E79" s="91">
        <v>450</v>
      </c>
      <c r="F79" s="91"/>
      <c r="G79" s="91"/>
      <c r="H79" s="91">
        <f>SUM(B79:G79)</f>
        <v>450</v>
      </c>
      <c r="I79" s="117">
        <v>62</v>
      </c>
      <c r="J79" s="100"/>
      <c r="K79" s="99"/>
      <c r="L79" s="102"/>
      <c r="M79" s="102"/>
      <c r="N79" s="102"/>
      <c r="O79" s="102"/>
      <c r="P79" s="102"/>
      <c r="Q79" s="102"/>
      <c r="R79" s="102"/>
      <c r="S79" s="102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</row>
    <row r="80" spans="1:32" ht="15.75" x14ac:dyDescent="0.25">
      <c r="A80" s="85" t="s">
        <v>330</v>
      </c>
      <c r="B80" s="91">
        <v>196</v>
      </c>
      <c r="C80" s="91">
        <v>252</v>
      </c>
      <c r="D80" s="91"/>
      <c r="E80" s="91"/>
      <c r="F80" s="91"/>
      <c r="G80" s="91"/>
      <c r="H80" s="91">
        <f>SUM(B80:G80)</f>
        <v>448</v>
      </c>
      <c r="I80" s="117">
        <v>63</v>
      </c>
      <c r="J80" s="100"/>
      <c r="K80" s="99"/>
      <c r="L80" s="102"/>
      <c r="M80" s="102"/>
      <c r="N80" s="102"/>
      <c r="O80" s="102"/>
      <c r="P80" s="102"/>
      <c r="Q80" s="102"/>
      <c r="R80" s="102"/>
      <c r="S80" s="102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</row>
    <row r="81" spans="1:32" ht="15.75" x14ac:dyDescent="0.25">
      <c r="A81" s="85" t="s">
        <v>332</v>
      </c>
      <c r="B81" s="91">
        <v>182</v>
      </c>
      <c r="C81" s="91"/>
      <c r="D81" s="91">
        <v>266</v>
      </c>
      <c r="E81" s="91"/>
      <c r="F81" s="91"/>
      <c r="G81" s="91"/>
      <c r="H81" s="91">
        <f>SUM(B81:G81)</f>
        <v>448</v>
      </c>
      <c r="I81" s="117">
        <v>64</v>
      </c>
      <c r="J81" s="100"/>
      <c r="K81" s="99"/>
      <c r="L81" s="102"/>
      <c r="M81" s="102"/>
      <c r="N81" s="102"/>
      <c r="O81" s="102"/>
      <c r="P81" s="102"/>
      <c r="Q81" s="102"/>
      <c r="R81" s="102"/>
      <c r="S81" s="102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</row>
    <row r="82" spans="1:32" ht="15.75" x14ac:dyDescent="0.25">
      <c r="A82" s="85" t="s">
        <v>377</v>
      </c>
      <c r="B82" s="91"/>
      <c r="C82" s="91">
        <v>210</v>
      </c>
      <c r="D82" s="91">
        <v>224</v>
      </c>
      <c r="E82" s="91"/>
      <c r="F82" s="91"/>
      <c r="G82" s="91"/>
      <c r="H82" s="91">
        <f>SUM(B82:G82)</f>
        <v>434</v>
      </c>
      <c r="I82" s="117">
        <v>65</v>
      </c>
      <c r="J82" s="100"/>
      <c r="K82" s="99"/>
      <c r="L82" s="102"/>
      <c r="M82" s="102"/>
      <c r="N82" s="102"/>
      <c r="O82" s="102"/>
      <c r="P82" s="102"/>
      <c r="Q82" s="102"/>
      <c r="R82" s="102"/>
      <c r="S82" s="102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</row>
    <row r="83" spans="1:32" ht="15.75" x14ac:dyDescent="0.25">
      <c r="A83" s="85" t="s">
        <v>375</v>
      </c>
      <c r="B83" s="91"/>
      <c r="C83" s="91">
        <v>245</v>
      </c>
      <c r="D83" s="91"/>
      <c r="E83" s="91">
        <v>182</v>
      </c>
      <c r="F83" s="91"/>
      <c r="G83" s="91"/>
      <c r="H83" s="91">
        <f>SUM(B83:G83)</f>
        <v>427</v>
      </c>
      <c r="I83" s="117">
        <v>66</v>
      </c>
      <c r="J83" s="100"/>
      <c r="K83" s="99"/>
      <c r="L83" s="102"/>
      <c r="M83" s="102"/>
      <c r="N83" s="102"/>
      <c r="O83" s="102"/>
      <c r="P83" s="102"/>
      <c r="Q83" s="102"/>
      <c r="R83" s="102"/>
      <c r="S83" s="102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</row>
    <row r="84" spans="1:32" ht="15.75" x14ac:dyDescent="0.25">
      <c r="A84" s="85" t="s">
        <v>385</v>
      </c>
      <c r="B84" s="91"/>
      <c r="C84" s="91">
        <v>228</v>
      </c>
      <c r="D84" s="91"/>
      <c r="E84" s="91"/>
      <c r="F84" s="91">
        <v>196</v>
      </c>
      <c r="G84" s="91"/>
      <c r="H84" s="91">
        <f>SUM(B84:G84)</f>
        <v>424</v>
      </c>
      <c r="I84" s="117">
        <v>67</v>
      </c>
      <c r="J84" s="100"/>
      <c r="K84" s="99"/>
      <c r="L84" s="102"/>
      <c r="M84" s="102"/>
      <c r="N84" s="102"/>
      <c r="O84" s="102"/>
      <c r="P84" s="102"/>
      <c r="Q84" s="102"/>
      <c r="R84" s="102"/>
      <c r="S84" s="102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</row>
    <row r="85" spans="1:32" ht="15.75" x14ac:dyDescent="0.25">
      <c r="A85" s="85" t="s">
        <v>277</v>
      </c>
      <c r="B85" s="91">
        <v>420</v>
      </c>
      <c r="C85" s="91">
        <v>0</v>
      </c>
      <c r="D85" s="91"/>
      <c r="E85" s="91"/>
      <c r="F85" s="91"/>
      <c r="G85" s="91"/>
      <c r="H85" s="91">
        <f>SUM(B85:G85)</f>
        <v>420</v>
      </c>
      <c r="I85" s="117">
        <v>68</v>
      </c>
      <c r="J85" s="100"/>
      <c r="K85" s="99"/>
      <c r="L85" s="102"/>
      <c r="M85" s="102"/>
      <c r="N85" s="102"/>
      <c r="O85" s="102"/>
      <c r="P85" s="102"/>
      <c r="Q85" s="102"/>
      <c r="R85" s="102"/>
      <c r="S85" s="102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</row>
    <row r="86" spans="1:32" ht="15.75" x14ac:dyDescent="0.25">
      <c r="A86" s="85" t="s">
        <v>334</v>
      </c>
      <c r="B86" s="91">
        <v>171.5</v>
      </c>
      <c r="C86" s="91">
        <v>231</v>
      </c>
      <c r="D86" s="91"/>
      <c r="E86" s="91"/>
      <c r="F86" s="91"/>
      <c r="G86" s="91"/>
      <c r="H86" s="91">
        <f>SUM(B86:G86)</f>
        <v>402.5</v>
      </c>
      <c r="I86" s="117">
        <v>69</v>
      </c>
      <c r="J86" s="100"/>
      <c r="K86" s="99"/>
      <c r="L86" s="102"/>
      <c r="M86" s="102"/>
      <c r="N86" s="102"/>
      <c r="O86" s="102"/>
      <c r="P86" s="102"/>
      <c r="Q86" s="102"/>
      <c r="R86" s="102"/>
      <c r="S86" s="102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</row>
    <row r="87" spans="1:32" ht="15.75" x14ac:dyDescent="0.25">
      <c r="A87" s="85" t="s">
        <v>366</v>
      </c>
      <c r="B87" s="91"/>
      <c r="C87" s="91">
        <v>400</v>
      </c>
      <c r="D87" s="91"/>
      <c r="E87" s="91"/>
      <c r="F87" s="91"/>
      <c r="G87" s="91"/>
      <c r="H87" s="91">
        <f>SUM(B87:G87)</f>
        <v>400</v>
      </c>
      <c r="I87" s="117">
        <v>70</v>
      </c>
      <c r="J87" s="100"/>
      <c r="K87" s="99"/>
      <c r="L87" s="102"/>
      <c r="M87" s="102"/>
      <c r="N87" s="102"/>
      <c r="O87" s="102"/>
      <c r="P87" s="102"/>
      <c r="Q87" s="102"/>
      <c r="R87" s="102"/>
      <c r="S87" s="102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</row>
    <row r="88" spans="1:32" ht="15.75" x14ac:dyDescent="0.25">
      <c r="A88" s="85" t="s">
        <v>278</v>
      </c>
      <c r="B88" s="91">
        <v>400</v>
      </c>
      <c r="C88" s="91"/>
      <c r="D88" s="91"/>
      <c r="E88" s="91"/>
      <c r="F88" s="91"/>
      <c r="G88" s="91"/>
      <c r="H88" s="91">
        <f>SUM(B88:G88)</f>
        <v>400</v>
      </c>
      <c r="I88" s="117">
        <v>71</v>
      </c>
      <c r="J88" s="100"/>
      <c r="K88" s="99"/>
      <c r="L88" s="102"/>
      <c r="M88" s="102"/>
      <c r="N88" s="102"/>
      <c r="O88" s="102"/>
      <c r="P88" s="102"/>
      <c r="Q88" s="102"/>
      <c r="R88" s="102"/>
      <c r="S88" s="102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</row>
    <row r="89" spans="1:32" ht="15.75" x14ac:dyDescent="0.25">
      <c r="A89" s="85" t="s">
        <v>291</v>
      </c>
      <c r="B89" s="91"/>
      <c r="C89" s="91">
        <v>400</v>
      </c>
      <c r="D89" s="91"/>
      <c r="E89" s="91"/>
      <c r="F89" s="91"/>
      <c r="G89" s="91"/>
      <c r="H89" s="91">
        <f>SUM(B89:G89)</f>
        <v>400</v>
      </c>
      <c r="I89" s="117">
        <v>72</v>
      </c>
      <c r="J89" s="100"/>
      <c r="K89" s="99"/>
      <c r="L89" s="102"/>
      <c r="M89" s="102"/>
      <c r="N89" s="102"/>
      <c r="O89" s="102"/>
      <c r="P89" s="102"/>
      <c r="Q89" s="102"/>
      <c r="R89" s="102"/>
      <c r="S89" s="102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</row>
    <row r="90" spans="1:32" ht="15.75" x14ac:dyDescent="0.25">
      <c r="A90" s="85" t="s">
        <v>279</v>
      </c>
      <c r="B90" s="91">
        <v>390</v>
      </c>
      <c r="C90" s="91"/>
      <c r="D90" s="91"/>
      <c r="E90" s="91"/>
      <c r="F90" s="91"/>
      <c r="G90" s="91"/>
      <c r="H90" s="91">
        <f>SUM(B90:G90)</f>
        <v>390</v>
      </c>
      <c r="I90" s="117">
        <v>73</v>
      </c>
      <c r="J90" s="100"/>
      <c r="K90" s="99"/>
      <c r="L90" s="102"/>
      <c r="M90" s="102"/>
      <c r="N90" s="102"/>
      <c r="O90" s="102"/>
      <c r="P90" s="102"/>
      <c r="Q90" s="102"/>
      <c r="R90" s="102"/>
      <c r="S90" s="102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</row>
    <row r="91" spans="1:32" ht="15.75" x14ac:dyDescent="0.25">
      <c r="A91" s="85" t="s">
        <v>622</v>
      </c>
      <c r="B91" s="91"/>
      <c r="C91" s="91"/>
      <c r="D91" s="91"/>
      <c r="E91" s="91">
        <v>390</v>
      </c>
      <c r="F91" s="91"/>
      <c r="G91" s="91"/>
      <c r="H91" s="91">
        <f>SUM(B91:G91)</f>
        <v>390</v>
      </c>
      <c r="I91" s="117">
        <v>74</v>
      </c>
      <c r="J91" s="100"/>
      <c r="K91" s="99"/>
      <c r="L91" s="102"/>
      <c r="M91" s="102"/>
      <c r="N91" s="102"/>
      <c r="O91" s="102"/>
      <c r="P91" s="102"/>
      <c r="Q91" s="102"/>
      <c r="R91" s="102"/>
      <c r="S91" s="102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</row>
    <row r="92" spans="1:32" ht="15.75" x14ac:dyDescent="0.25">
      <c r="A92" s="85" t="s">
        <v>642</v>
      </c>
      <c r="B92" s="91"/>
      <c r="C92" s="91"/>
      <c r="D92" s="91"/>
      <c r="E92" s="91">
        <v>168</v>
      </c>
      <c r="F92" s="91">
        <v>217</v>
      </c>
      <c r="G92" s="91"/>
      <c r="H92" s="91">
        <f>SUM(B92:G92)</f>
        <v>385</v>
      </c>
      <c r="I92" s="117">
        <v>75</v>
      </c>
      <c r="J92" s="100"/>
      <c r="K92" s="99"/>
      <c r="L92" s="102"/>
      <c r="M92" s="102"/>
      <c r="N92" s="102"/>
      <c r="O92" s="102"/>
      <c r="P92" s="102"/>
      <c r="Q92" s="102"/>
      <c r="R92" s="102"/>
      <c r="S92" s="102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</row>
    <row r="93" spans="1:32" ht="15.75" x14ac:dyDescent="0.25">
      <c r="A93" s="85" t="s">
        <v>367</v>
      </c>
      <c r="B93" s="91"/>
      <c r="C93" s="91">
        <v>380</v>
      </c>
      <c r="D93" s="91"/>
      <c r="E93" s="91"/>
      <c r="F93" s="91"/>
      <c r="G93" s="91"/>
      <c r="H93" s="91">
        <f>SUM(B93:G93)</f>
        <v>380</v>
      </c>
      <c r="I93" s="117">
        <v>76</v>
      </c>
      <c r="J93" s="100"/>
      <c r="K93" s="99"/>
      <c r="L93" s="102"/>
      <c r="M93" s="102"/>
      <c r="N93" s="102"/>
      <c r="O93" s="102"/>
      <c r="P93" s="102"/>
      <c r="Q93" s="102"/>
      <c r="R93" s="102"/>
      <c r="S93" s="102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</row>
    <row r="94" spans="1:32" ht="15.75" x14ac:dyDescent="0.25">
      <c r="A94" s="85" t="s">
        <v>353</v>
      </c>
      <c r="B94" s="91">
        <v>192</v>
      </c>
      <c r="C94" s="91"/>
      <c r="D94" s="91"/>
      <c r="E94" s="91"/>
      <c r="F94" s="91">
        <v>182</v>
      </c>
      <c r="G94" s="91"/>
      <c r="H94" s="91">
        <f>SUM(B94:G94)</f>
        <v>374</v>
      </c>
      <c r="I94" s="117">
        <v>77</v>
      </c>
      <c r="J94" s="100"/>
      <c r="K94" s="99"/>
      <c r="L94" s="102"/>
      <c r="M94" s="102"/>
      <c r="N94" s="102"/>
      <c r="O94" s="102"/>
      <c r="P94" s="102"/>
      <c r="Q94" s="102"/>
      <c r="R94" s="102"/>
      <c r="S94" s="102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</row>
    <row r="95" spans="1:32" ht="15.75" x14ac:dyDescent="0.25">
      <c r="A95" s="85" t="s">
        <v>357</v>
      </c>
      <c r="B95" s="91">
        <v>168</v>
      </c>
      <c r="C95" s="91">
        <v>204</v>
      </c>
      <c r="D95" s="91"/>
      <c r="E95" s="91"/>
      <c r="F95" s="91"/>
      <c r="G95" s="91"/>
      <c r="H95" s="91">
        <f>SUM(B95:G95)</f>
        <v>372</v>
      </c>
      <c r="I95" s="117">
        <v>78</v>
      </c>
      <c r="J95" s="100"/>
      <c r="K95" s="99"/>
      <c r="L95" s="102"/>
      <c r="M95" s="102"/>
      <c r="N95" s="102"/>
      <c r="O95" s="102"/>
      <c r="P95" s="102"/>
      <c r="Q95" s="102"/>
      <c r="R95" s="102"/>
      <c r="S95" s="102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</row>
    <row r="96" spans="1:32" ht="15.75" x14ac:dyDescent="0.25">
      <c r="A96" s="85" t="s">
        <v>281</v>
      </c>
      <c r="B96" s="91">
        <v>370</v>
      </c>
      <c r="C96" s="91"/>
      <c r="D96" s="91"/>
      <c r="E96" s="91"/>
      <c r="F96" s="91"/>
      <c r="G96" s="91"/>
      <c r="H96" s="91">
        <f>SUM(B96:G96)</f>
        <v>370</v>
      </c>
      <c r="I96" s="117">
        <v>79</v>
      </c>
      <c r="J96" s="100"/>
      <c r="K96" s="99"/>
      <c r="L96" s="102"/>
      <c r="M96" s="102"/>
      <c r="N96" s="102"/>
      <c r="O96" s="102"/>
      <c r="P96" s="102"/>
      <c r="Q96" s="102"/>
      <c r="R96" s="102"/>
      <c r="S96" s="102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</row>
    <row r="97" spans="1:32" ht="15.75" x14ac:dyDescent="0.25">
      <c r="A97" s="85" t="s">
        <v>423</v>
      </c>
      <c r="B97" s="91">
        <v>147</v>
      </c>
      <c r="C97" s="91"/>
      <c r="D97" s="91">
        <v>222</v>
      </c>
      <c r="E97" s="91"/>
      <c r="F97" s="91"/>
      <c r="G97" s="91"/>
      <c r="H97" s="91">
        <f>SUM(B97:G97)</f>
        <v>369</v>
      </c>
      <c r="I97" s="117">
        <v>80</v>
      </c>
      <c r="J97" s="100"/>
      <c r="K97" s="99"/>
      <c r="L97" s="102"/>
      <c r="M97" s="102"/>
      <c r="N97" s="102"/>
      <c r="O97" s="102"/>
      <c r="P97" s="102"/>
      <c r="Q97" s="102"/>
      <c r="R97" s="102"/>
      <c r="S97" s="102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</row>
    <row r="98" spans="1:32" ht="15.75" x14ac:dyDescent="0.25">
      <c r="A98" s="85" t="s">
        <v>644</v>
      </c>
      <c r="B98" s="91"/>
      <c r="C98" s="91"/>
      <c r="D98" s="91"/>
      <c r="E98" s="91">
        <v>157.5</v>
      </c>
      <c r="F98" s="91">
        <v>203</v>
      </c>
      <c r="G98" s="91"/>
      <c r="H98" s="91">
        <f>SUM(B98:G98)</f>
        <v>360.5</v>
      </c>
      <c r="I98" s="117">
        <v>81</v>
      </c>
      <c r="J98" s="100"/>
      <c r="K98" s="99"/>
      <c r="L98" s="102"/>
      <c r="M98" s="102"/>
      <c r="N98" s="102"/>
      <c r="O98" s="102"/>
      <c r="P98" s="102"/>
      <c r="Q98" s="102"/>
      <c r="R98" s="102"/>
      <c r="S98" s="102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</row>
    <row r="99" spans="1:32" ht="15.75" x14ac:dyDescent="0.25">
      <c r="A99" s="85" t="s">
        <v>292</v>
      </c>
      <c r="B99" s="91"/>
      <c r="C99" s="91">
        <v>360</v>
      </c>
      <c r="D99" s="91"/>
      <c r="E99" s="91"/>
      <c r="F99" s="91"/>
      <c r="G99" s="91"/>
      <c r="H99" s="91">
        <f>SUM(B99:G99)</f>
        <v>360</v>
      </c>
      <c r="I99" s="117">
        <v>82</v>
      </c>
      <c r="J99" s="100"/>
      <c r="K99" s="99"/>
      <c r="L99" s="102"/>
      <c r="M99" s="102"/>
      <c r="N99" s="102"/>
      <c r="O99" s="102"/>
      <c r="P99" s="102"/>
      <c r="Q99" s="102"/>
      <c r="R99" s="102"/>
      <c r="S99" s="102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</row>
    <row r="100" spans="1:32" ht="15.75" x14ac:dyDescent="0.25">
      <c r="A100" s="85" t="s">
        <v>368</v>
      </c>
      <c r="B100" s="91"/>
      <c r="C100" s="91">
        <v>360</v>
      </c>
      <c r="D100" s="91"/>
      <c r="E100" s="91"/>
      <c r="F100" s="91"/>
      <c r="G100" s="91"/>
      <c r="H100" s="91">
        <f>SUM(B100:G100)</f>
        <v>360</v>
      </c>
      <c r="I100" s="117">
        <v>83</v>
      </c>
      <c r="J100" s="100"/>
      <c r="K100" s="99"/>
      <c r="L100" s="102"/>
      <c r="M100" s="102"/>
      <c r="N100" s="102"/>
      <c r="O100" s="102"/>
      <c r="P100" s="102"/>
      <c r="Q100" s="102"/>
      <c r="R100" s="102"/>
      <c r="S100" s="102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</row>
    <row r="101" spans="1:32" ht="15.75" x14ac:dyDescent="0.25">
      <c r="A101" s="85" t="s">
        <v>282</v>
      </c>
      <c r="B101" s="91">
        <v>360</v>
      </c>
      <c r="C101" s="91"/>
      <c r="D101" s="91"/>
      <c r="E101" s="91"/>
      <c r="F101" s="91"/>
      <c r="G101" s="91"/>
      <c r="H101" s="91">
        <f>SUM(B101:G101)</f>
        <v>360</v>
      </c>
      <c r="I101" s="117">
        <v>84</v>
      </c>
      <c r="J101" s="100"/>
      <c r="K101" s="99"/>
      <c r="L101" s="102"/>
      <c r="M101" s="102"/>
      <c r="N101" s="102"/>
      <c r="O101" s="102"/>
      <c r="P101" s="102"/>
      <c r="Q101" s="102"/>
      <c r="R101" s="102"/>
      <c r="S101" s="102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</row>
    <row r="102" spans="1:32" ht="15.75" x14ac:dyDescent="0.25">
      <c r="A102" s="85" t="s">
        <v>643</v>
      </c>
      <c r="B102" s="91"/>
      <c r="C102" s="91"/>
      <c r="D102" s="91"/>
      <c r="E102" s="91">
        <v>161</v>
      </c>
      <c r="F102" s="91">
        <v>189</v>
      </c>
      <c r="G102" s="91"/>
      <c r="H102" s="91">
        <f>SUM(B102:G102)</f>
        <v>350</v>
      </c>
      <c r="I102" s="117">
        <v>85</v>
      </c>
      <c r="J102" s="100"/>
      <c r="K102" s="99"/>
      <c r="L102" s="102"/>
      <c r="M102" s="102"/>
      <c r="N102" s="102"/>
      <c r="O102" s="102"/>
      <c r="P102" s="102"/>
      <c r="Q102" s="102"/>
      <c r="R102" s="102"/>
      <c r="S102" s="102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</row>
    <row r="103" spans="1:32" ht="15.75" x14ac:dyDescent="0.25">
      <c r="A103" s="85" t="s">
        <v>804</v>
      </c>
      <c r="B103" s="91"/>
      <c r="C103" s="91"/>
      <c r="D103" s="91"/>
      <c r="E103" s="91"/>
      <c r="F103" s="91">
        <v>336</v>
      </c>
      <c r="G103" s="91"/>
      <c r="H103" s="91">
        <f>SUM(B103:G103)</f>
        <v>336</v>
      </c>
      <c r="I103" s="117">
        <v>86</v>
      </c>
      <c r="J103" s="100"/>
      <c r="K103" s="99"/>
      <c r="L103" s="102"/>
      <c r="M103" s="102"/>
      <c r="N103" s="102"/>
      <c r="O103" s="102"/>
      <c r="P103" s="102"/>
      <c r="Q103" s="102"/>
      <c r="R103" s="102"/>
      <c r="S103" s="102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</row>
    <row r="104" spans="1:32" ht="15.75" x14ac:dyDescent="0.25">
      <c r="A104" s="85" t="s">
        <v>369</v>
      </c>
      <c r="B104" s="91"/>
      <c r="C104" s="91">
        <v>330</v>
      </c>
      <c r="D104" s="91"/>
      <c r="E104" s="91"/>
      <c r="F104" s="91"/>
      <c r="G104" s="91"/>
      <c r="H104" s="91">
        <f>SUM(B104:G104)</f>
        <v>330</v>
      </c>
      <c r="I104" s="117">
        <v>87</v>
      </c>
      <c r="J104" s="100"/>
      <c r="K104" s="99"/>
      <c r="L104" s="102"/>
      <c r="M104" s="102"/>
      <c r="N104" s="102"/>
      <c r="O104" s="102"/>
      <c r="P104" s="102"/>
      <c r="Q104" s="102"/>
      <c r="R104" s="102"/>
      <c r="S104" s="102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</row>
    <row r="105" spans="1:32" ht="15.75" x14ac:dyDescent="0.25">
      <c r="A105" s="85" t="s">
        <v>361</v>
      </c>
      <c r="B105" s="91">
        <v>144</v>
      </c>
      <c r="C105" s="91">
        <v>186</v>
      </c>
      <c r="D105" s="91"/>
      <c r="E105" s="91"/>
      <c r="F105" s="91"/>
      <c r="G105" s="91"/>
      <c r="H105" s="91">
        <f>SUM(B105:G105)</f>
        <v>330</v>
      </c>
      <c r="I105" s="117">
        <v>88</v>
      </c>
      <c r="J105" s="100"/>
      <c r="K105" s="99"/>
      <c r="L105" s="102"/>
      <c r="M105" s="102"/>
      <c r="N105" s="102"/>
      <c r="O105" s="102"/>
      <c r="P105" s="102"/>
      <c r="Q105" s="102"/>
      <c r="R105" s="102"/>
      <c r="S105" s="102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</row>
    <row r="106" spans="1:32" ht="15.75" x14ac:dyDescent="0.25">
      <c r="A106" s="85" t="s">
        <v>624</v>
      </c>
      <c r="B106" s="91"/>
      <c r="C106" s="91"/>
      <c r="D106" s="91"/>
      <c r="E106" s="91">
        <v>330</v>
      </c>
      <c r="F106" s="91"/>
      <c r="G106" s="91"/>
      <c r="H106" s="91">
        <f>SUM(B106:G106)</f>
        <v>330</v>
      </c>
      <c r="I106" s="117">
        <v>89</v>
      </c>
      <c r="J106" s="100"/>
      <c r="K106" s="99"/>
      <c r="L106" s="102"/>
      <c r="M106" s="102"/>
      <c r="N106" s="102"/>
      <c r="O106" s="102"/>
      <c r="P106" s="102"/>
      <c r="Q106" s="102"/>
      <c r="R106" s="102"/>
      <c r="S106" s="102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</row>
    <row r="107" spans="1:32" ht="15.75" x14ac:dyDescent="0.25">
      <c r="A107" s="85" t="s">
        <v>628</v>
      </c>
      <c r="B107" s="91"/>
      <c r="C107" s="91"/>
      <c r="D107" s="91"/>
      <c r="E107" s="91">
        <v>320</v>
      </c>
      <c r="F107" s="91"/>
      <c r="G107" s="91"/>
      <c r="H107" s="91">
        <f>SUM(B107:G107)</f>
        <v>320</v>
      </c>
      <c r="I107" s="117">
        <v>90</v>
      </c>
      <c r="J107" s="100"/>
      <c r="K107" s="99"/>
      <c r="L107" s="102"/>
      <c r="M107" s="102"/>
      <c r="N107" s="102"/>
      <c r="O107" s="102"/>
      <c r="P107" s="102"/>
      <c r="Q107" s="102"/>
      <c r="R107" s="102"/>
      <c r="S107" s="102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</row>
    <row r="108" spans="1:32" ht="15.75" x14ac:dyDescent="0.25">
      <c r="A108" s="85" t="s">
        <v>416</v>
      </c>
      <c r="B108" s="91"/>
      <c r="C108" s="91"/>
      <c r="D108" s="91">
        <v>320</v>
      </c>
      <c r="E108" s="91"/>
      <c r="F108" s="91"/>
      <c r="G108" s="91"/>
      <c r="H108" s="91">
        <f>SUM(B108:G108)</f>
        <v>320</v>
      </c>
      <c r="I108" s="117">
        <v>91</v>
      </c>
      <c r="J108" s="100"/>
      <c r="K108" s="99"/>
      <c r="L108" s="102"/>
      <c r="M108" s="102"/>
      <c r="N108" s="102"/>
      <c r="O108" s="102"/>
      <c r="P108" s="102"/>
      <c r="Q108" s="102"/>
      <c r="R108" s="102"/>
      <c r="S108" s="102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</row>
    <row r="109" spans="1:32" ht="15.75" x14ac:dyDescent="0.25">
      <c r="A109" s="85" t="s">
        <v>805</v>
      </c>
      <c r="B109" s="91"/>
      <c r="C109" s="91"/>
      <c r="D109" s="91"/>
      <c r="E109" s="91"/>
      <c r="F109" s="91">
        <v>320</v>
      </c>
      <c r="G109" s="91"/>
      <c r="H109" s="91">
        <f>SUM(B109:G109)</f>
        <v>320</v>
      </c>
      <c r="I109" s="117">
        <v>92</v>
      </c>
      <c r="J109" s="100"/>
      <c r="K109" s="99"/>
      <c r="L109" s="102"/>
      <c r="M109" s="102"/>
      <c r="N109" s="102"/>
      <c r="O109" s="102"/>
      <c r="P109" s="102"/>
      <c r="Q109" s="102"/>
      <c r="R109" s="102"/>
      <c r="S109" s="102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</row>
    <row r="110" spans="1:32" ht="15.75" x14ac:dyDescent="0.25">
      <c r="A110" s="85" t="s">
        <v>629</v>
      </c>
      <c r="B110" s="91"/>
      <c r="C110" s="91"/>
      <c r="D110" s="91"/>
      <c r="E110" s="91">
        <v>312</v>
      </c>
      <c r="F110" s="91"/>
      <c r="G110" s="91"/>
      <c r="H110" s="91">
        <f>SUM(B110:G110)</f>
        <v>312</v>
      </c>
      <c r="I110" s="117">
        <v>93</v>
      </c>
      <c r="J110" s="100"/>
      <c r="K110" s="99"/>
      <c r="L110" s="102"/>
      <c r="M110" s="102"/>
      <c r="N110" s="102"/>
      <c r="O110" s="102"/>
      <c r="P110" s="102"/>
      <c r="Q110" s="102"/>
      <c r="R110" s="102"/>
      <c r="S110" s="102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</row>
    <row r="111" spans="1:32" ht="15.75" x14ac:dyDescent="0.25">
      <c r="A111" s="85" t="s">
        <v>299</v>
      </c>
      <c r="B111" s="91">
        <v>312</v>
      </c>
      <c r="C111" s="91"/>
      <c r="D111" s="91"/>
      <c r="E111" s="91"/>
      <c r="F111" s="91"/>
      <c r="G111" s="91"/>
      <c r="H111" s="91">
        <f>SUM(B111:G111)</f>
        <v>312</v>
      </c>
      <c r="I111" s="117">
        <v>94</v>
      </c>
      <c r="J111" s="100"/>
      <c r="L111" s="102"/>
      <c r="M111" s="102"/>
      <c r="N111" s="102"/>
      <c r="O111" s="102"/>
      <c r="P111" s="102"/>
      <c r="Q111" s="102"/>
      <c r="R111" s="102"/>
      <c r="S111" s="102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</row>
    <row r="112" spans="1:32" ht="15.75" x14ac:dyDescent="0.25">
      <c r="A112" s="85" t="s">
        <v>371</v>
      </c>
      <c r="B112" s="91"/>
      <c r="C112" s="91">
        <v>304</v>
      </c>
      <c r="D112" s="91"/>
      <c r="E112" s="91"/>
      <c r="F112" s="91"/>
      <c r="G112" s="91"/>
      <c r="H112" s="91">
        <f>SUM(B112:G112)</f>
        <v>304</v>
      </c>
      <c r="I112" s="117">
        <v>95</v>
      </c>
      <c r="J112" s="100"/>
      <c r="L112" s="102"/>
      <c r="M112" s="102"/>
      <c r="N112" s="102"/>
      <c r="O112" s="102"/>
      <c r="P112" s="102"/>
      <c r="Q112" s="102"/>
      <c r="R112" s="102"/>
      <c r="S112" s="102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</row>
    <row r="113" spans="1:32" ht="15.75" x14ac:dyDescent="0.25">
      <c r="A113" s="85" t="s">
        <v>806</v>
      </c>
      <c r="B113" s="91"/>
      <c r="C113" s="91"/>
      <c r="D113" s="91"/>
      <c r="E113" s="91"/>
      <c r="F113" s="91">
        <v>304</v>
      </c>
      <c r="G113" s="91"/>
      <c r="H113" s="91">
        <f>SUM(B113:G113)</f>
        <v>304</v>
      </c>
      <c r="I113" s="117">
        <v>96</v>
      </c>
      <c r="J113" s="100"/>
      <c r="L113" s="102"/>
      <c r="M113" s="102"/>
      <c r="N113" s="102"/>
      <c r="O113" s="102"/>
      <c r="P113" s="102"/>
      <c r="Q113" s="102"/>
      <c r="R113" s="102"/>
      <c r="S113" s="102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</row>
    <row r="114" spans="1:32" ht="15.75" x14ac:dyDescent="0.25">
      <c r="A114" s="85" t="s">
        <v>645</v>
      </c>
      <c r="B114" s="91"/>
      <c r="C114" s="91"/>
      <c r="D114" s="91"/>
      <c r="E114" s="91">
        <v>300</v>
      </c>
      <c r="F114" s="91"/>
      <c r="G114" s="91"/>
      <c r="H114" s="91">
        <f>SUM(B114:G114)</f>
        <v>300</v>
      </c>
      <c r="I114" s="117">
        <v>97</v>
      </c>
      <c r="J114" s="100"/>
      <c r="L114" s="102"/>
      <c r="M114" s="102"/>
      <c r="N114" s="102"/>
      <c r="O114" s="102"/>
      <c r="P114" s="102"/>
      <c r="Q114" s="102"/>
      <c r="R114" s="102"/>
      <c r="S114" s="102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</row>
    <row r="115" spans="1:32" ht="15.75" x14ac:dyDescent="0.25">
      <c r="A115" s="85" t="s">
        <v>383</v>
      </c>
      <c r="B115" s="91"/>
      <c r="C115" s="91">
        <v>300</v>
      </c>
      <c r="D115" s="91"/>
      <c r="E115" s="91"/>
      <c r="F115" s="91"/>
      <c r="G115" s="91"/>
      <c r="H115" s="91">
        <f>SUM(B115:G115)</f>
        <v>300</v>
      </c>
      <c r="I115" s="117">
        <v>98</v>
      </c>
      <c r="J115" s="100"/>
      <c r="L115" s="102"/>
      <c r="M115" s="102"/>
      <c r="N115" s="102"/>
      <c r="O115" s="102"/>
      <c r="P115" s="102"/>
      <c r="Q115" s="102"/>
      <c r="R115" s="102"/>
      <c r="S115" s="102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</row>
    <row r="116" spans="1:32" ht="15.75" x14ac:dyDescent="0.25">
      <c r="A116" s="85" t="s">
        <v>813</v>
      </c>
      <c r="B116" s="91"/>
      <c r="C116" s="91"/>
      <c r="D116" s="91"/>
      <c r="E116" s="91"/>
      <c r="F116" s="91">
        <v>300</v>
      </c>
      <c r="G116" s="91"/>
      <c r="H116" s="91">
        <f>SUM(B116:G116)</f>
        <v>300</v>
      </c>
      <c r="I116" s="117">
        <v>99</v>
      </c>
      <c r="J116" s="100"/>
      <c r="L116" s="102"/>
      <c r="M116" s="102"/>
      <c r="N116" s="102"/>
      <c r="O116" s="102"/>
      <c r="P116" s="102"/>
      <c r="Q116" s="102"/>
      <c r="R116" s="102"/>
      <c r="S116" s="102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</row>
    <row r="117" spans="1:32" ht="15.75" x14ac:dyDescent="0.25">
      <c r="A117" s="85" t="s">
        <v>417</v>
      </c>
      <c r="B117" s="91"/>
      <c r="C117" s="91"/>
      <c r="D117" s="91">
        <v>296</v>
      </c>
      <c r="E117" s="91"/>
      <c r="F117" s="91"/>
      <c r="G117" s="91"/>
      <c r="H117" s="91">
        <f>SUM(B117:G117)</f>
        <v>296</v>
      </c>
      <c r="I117" s="117">
        <v>100</v>
      </c>
      <c r="J117" s="100"/>
      <c r="L117" s="102"/>
      <c r="M117" s="102"/>
      <c r="N117" s="102"/>
      <c r="O117" s="102"/>
      <c r="P117" s="102"/>
      <c r="Q117" s="102"/>
      <c r="R117" s="102"/>
      <c r="S117" s="102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</row>
    <row r="118" spans="1:32" ht="15.75" x14ac:dyDescent="0.25">
      <c r="A118" s="85" t="s">
        <v>630</v>
      </c>
      <c r="B118" s="91"/>
      <c r="C118" s="91"/>
      <c r="D118" s="91"/>
      <c r="E118" s="91">
        <v>296</v>
      </c>
      <c r="F118" s="91"/>
      <c r="G118" s="91"/>
      <c r="H118" s="91">
        <f>SUM(B118:G118)</f>
        <v>296</v>
      </c>
      <c r="I118" s="117">
        <v>101</v>
      </c>
      <c r="J118" s="100"/>
      <c r="L118" s="102"/>
      <c r="M118" s="102"/>
      <c r="N118" s="102"/>
      <c r="O118" s="102"/>
      <c r="P118" s="102"/>
      <c r="Q118" s="102"/>
      <c r="R118" s="102"/>
      <c r="S118" s="103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</row>
    <row r="119" spans="1:32" ht="15.75" x14ac:dyDescent="0.25">
      <c r="A119" s="85" t="s">
        <v>633</v>
      </c>
      <c r="B119" s="91"/>
      <c r="C119" s="91"/>
      <c r="D119" s="91"/>
      <c r="E119" s="91">
        <v>294</v>
      </c>
      <c r="F119" s="91"/>
      <c r="G119" s="91"/>
      <c r="H119" s="91">
        <f>SUM(B119:G119)</f>
        <v>294</v>
      </c>
      <c r="I119" s="117">
        <v>102</v>
      </c>
      <c r="J119" s="100"/>
      <c r="L119" s="102"/>
      <c r="M119" s="102"/>
      <c r="N119" s="102"/>
      <c r="O119" s="102"/>
      <c r="P119" s="102"/>
      <c r="Q119" s="102"/>
      <c r="R119" s="102"/>
      <c r="S119" s="103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</row>
    <row r="120" spans="1:32" ht="15.75" x14ac:dyDescent="0.25">
      <c r="A120" s="85" t="s">
        <v>809</v>
      </c>
      <c r="B120" s="91"/>
      <c r="C120" s="91"/>
      <c r="D120" s="91"/>
      <c r="E120" s="91"/>
      <c r="F120" s="91">
        <v>294</v>
      </c>
      <c r="G120" s="91"/>
      <c r="H120" s="91">
        <f>SUM(B120:G120)</f>
        <v>294</v>
      </c>
      <c r="I120" s="117">
        <v>103</v>
      </c>
      <c r="J120" s="100"/>
      <c r="L120" s="102"/>
      <c r="M120" s="102"/>
      <c r="N120" s="102"/>
      <c r="O120" s="102"/>
      <c r="P120" s="102"/>
      <c r="Q120" s="102"/>
      <c r="R120" s="102"/>
      <c r="S120" s="103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</row>
    <row r="121" spans="1:32" ht="15.75" x14ac:dyDescent="0.25">
      <c r="A121" s="85" t="s">
        <v>302</v>
      </c>
      <c r="B121" s="91">
        <v>288</v>
      </c>
      <c r="C121" s="91"/>
      <c r="D121" s="91"/>
      <c r="E121" s="91"/>
      <c r="F121" s="91"/>
      <c r="G121" s="91"/>
      <c r="H121" s="91">
        <f>SUM(B121:G121)</f>
        <v>288</v>
      </c>
      <c r="I121" s="117">
        <v>104</v>
      </c>
      <c r="J121" s="100"/>
      <c r="L121" s="102"/>
      <c r="M121" s="102"/>
      <c r="N121" s="102"/>
      <c r="O121" s="102"/>
      <c r="P121" s="102"/>
      <c r="Q121" s="102"/>
      <c r="R121" s="102"/>
      <c r="S121" s="103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</row>
    <row r="122" spans="1:32" ht="15.75" x14ac:dyDescent="0.25">
      <c r="A122" s="85" t="s">
        <v>418</v>
      </c>
      <c r="B122" s="91"/>
      <c r="C122" s="91"/>
      <c r="D122" s="91">
        <v>288</v>
      </c>
      <c r="E122" s="91"/>
      <c r="F122" s="91"/>
      <c r="G122" s="91"/>
      <c r="H122" s="91">
        <f>SUM(B122:G122)</f>
        <v>288</v>
      </c>
      <c r="I122" s="117">
        <v>105</v>
      </c>
      <c r="J122" s="100"/>
      <c r="L122" s="102"/>
      <c r="M122" s="102"/>
      <c r="N122" s="102"/>
      <c r="O122" s="102"/>
      <c r="P122" s="102"/>
      <c r="Q122" s="102"/>
      <c r="R122" s="102"/>
      <c r="S122" s="103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</row>
    <row r="123" spans="1:32" ht="15.75" x14ac:dyDescent="0.25">
      <c r="A123" s="85" t="s">
        <v>413</v>
      </c>
      <c r="B123" s="91"/>
      <c r="C123" s="91"/>
      <c r="D123" s="91">
        <v>280</v>
      </c>
      <c r="E123" s="91"/>
      <c r="F123" s="91"/>
      <c r="G123" s="91"/>
      <c r="H123" s="91">
        <f>SUM(B123:G123)</f>
        <v>280</v>
      </c>
      <c r="I123" s="117">
        <v>106</v>
      </c>
      <c r="J123" s="100"/>
      <c r="L123" s="102"/>
      <c r="M123" s="102"/>
      <c r="N123" s="102"/>
      <c r="O123" s="102"/>
      <c r="P123" s="102"/>
      <c r="Q123" s="102"/>
      <c r="R123" s="102"/>
      <c r="S123" s="103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</row>
    <row r="124" spans="1:32" ht="15.75" x14ac:dyDescent="0.25">
      <c r="A124" s="85" t="s">
        <v>810</v>
      </c>
      <c r="B124" s="91"/>
      <c r="C124" s="91"/>
      <c r="D124" s="91"/>
      <c r="E124" s="91"/>
      <c r="F124" s="91">
        <v>273</v>
      </c>
      <c r="G124" s="91"/>
      <c r="H124" s="91">
        <f>SUM(B124:G124)</f>
        <v>273</v>
      </c>
      <c r="I124" s="117">
        <v>107</v>
      </c>
      <c r="J124" s="100"/>
      <c r="L124" s="102"/>
      <c r="M124" s="102"/>
      <c r="N124" s="102"/>
      <c r="O124" s="102"/>
      <c r="P124" s="102"/>
      <c r="Q124" s="102"/>
      <c r="R124" s="102"/>
      <c r="S124" s="103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</row>
    <row r="125" spans="1:32" ht="15.75" x14ac:dyDescent="0.25">
      <c r="A125" s="85" t="s">
        <v>807</v>
      </c>
      <c r="B125" s="91"/>
      <c r="C125" s="91"/>
      <c r="D125" s="91"/>
      <c r="E125" s="91"/>
      <c r="F125" s="91">
        <v>270</v>
      </c>
      <c r="G125" s="91"/>
      <c r="H125" s="91">
        <f>SUM(B125:G125)</f>
        <v>270</v>
      </c>
      <c r="I125" s="117">
        <v>108</v>
      </c>
      <c r="J125" s="100"/>
      <c r="L125" s="102"/>
      <c r="M125" s="102"/>
      <c r="N125" s="102"/>
      <c r="O125" s="102"/>
      <c r="P125" s="102"/>
      <c r="Q125" s="102"/>
      <c r="R125" s="102"/>
      <c r="S125" s="103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</row>
    <row r="126" spans="1:32" ht="15.75" x14ac:dyDescent="0.25">
      <c r="A126" s="85" t="s">
        <v>320</v>
      </c>
      <c r="B126" s="91">
        <v>266</v>
      </c>
      <c r="C126" s="91"/>
      <c r="D126" s="91"/>
      <c r="E126" s="91"/>
      <c r="F126" s="91"/>
      <c r="G126" s="91"/>
      <c r="H126" s="91">
        <f>SUM(B126:G126)</f>
        <v>266</v>
      </c>
      <c r="I126" s="117">
        <v>109</v>
      </c>
      <c r="J126" s="100"/>
      <c r="L126" s="102"/>
      <c r="M126" s="102"/>
      <c r="N126" s="102"/>
      <c r="O126" s="102"/>
      <c r="P126" s="102"/>
      <c r="Q126" s="102"/>
      <c r="R126" s="102"/>
      <c r="S126" s="103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</row>
    <row r="127" spans="1:32" ht="15.75" x14ac:dyDescent="0.25">
      <c r="A127" s="85" t="s">
        <v>374</v>
      </c>
      <c r="B127" s="91"/>
      <c r="C127" s="91">
        <v>259</v>
      </c>
      <c r="D127" s="91"/>
      <c r="E127" s="91"/>
      <c r="F127" s="91"/>
      <c r="G127" s="91"/>
      <c r="H127" s="91">
        <f>SUM(B127:G127)</f>
        <v>259</v>
      </c>
      <c r="I127" s="117">
        <v>110</v>
      </c>
      <c r="J127" s="100"/>
      <c r="L127" s="102"/>
      <c r="M127" s="102"/>
      <c r="N127" s="102"/>
      <c r="O127" s="102"/>
      <c r="P127" s="102"/>
      <c r="Q127" s="102"/>
      <c r="R127" s="102"/>
      <c r="S127" s="103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</row>
    <row r="128" spans="1:32" ht="15.75" x14ac:dyDescent="0.25">
      <c r="A128" s="85" t="s">
        <v>635</v>
      </c>
      <c r="B128" s="91"/>
      <c r="C128" s="91"/>
      <c r="D128" s="91"/>
      <c r="E128" s="91">
        <v>259</v>
      </c>
      <c r="F128" s="91"/>
      <c r="G128" s="91"/>
      <c r="H128" s="91">
        <f>SUM(B128:G128)</f>
        <v>259</v>
      </c>
      <c r="I128" s="117">
        <v>111</v>
      </c>
      <c r="J128" s="100"/>
      <c r="L128" s="102"/>
      <c r="M128" s="102"/>
      <c r="N128" s="102"/>
      <c r="O128" s="102"/>
      <c r="P128" s="102"/>
      <c r="Q128" s="102"/>
      <c r="R128" s="102"/>
      <c r="S128" s="103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</row>
    <row r="129" spans="1:32" ht="15.75" x14ac:dyDescent="0.25">
      <c r="A129" s="85" t="s">
        <v>647</v>
      </c>
      <c r="B129" s="91"/>
      <c r="C129" s="91"/>
      <c r="D129" s="91"/>
      <c r="E129" s="91">
        <v>252</v>
      </c>
      <c r="F129" s="91"/>
      <c r="G129" s="91"/>
      <c r="H129" s="91">
        <f>SUM(B129:G129)</f>
        <v>252</v>
      </c>
      <c r="I129" s="117">
        <v>112</v>
      </c>
      <c r="J129" s="100"/>
      <c r="L129" s="102"/>
      <c r="M129" s="102"/>
      <c r="N129" s="102"/>
      <c r="O129" s="102"/>
      <c r="P129" s="102"/>
      <c r="Q129" s="102"/>
      <c r="R129" s="102"/>
      <c r="S129" s="103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</row>
    <row r="130" spans="1:32" ht="15.75" x14ac:dyDescent="0.25">
      <c r="A130" s="85" t="s">
        <v>421</v>
      </c>
      <c r="B130" s="91"/>
      <c r="C130" s="91"/>
      <c r="D130" s="91">
        <v>252</v>
      </c>
      <c r="E130" s="91"/>
      <c r="F130" s="91"/>
      <c r="G130" s="91"/>
      <c r="H130" s="91">
        <f>SUM(B130:G130)</f>
        <v>252</v>
      </c>
      <c r="I130" s="117">
        <v>113</v>
      </c>
      <c r="J130" s="100"/>
      <c r="L130" s="102"/>
      <c r="M130" s="102"/>
      <c r="N130" s="102"/>
      <c r="O130" s="102"/>
      <c r="P130" s="102"/>
      <c r="Q130" s="102"/>
      <c r="R130" s="102"/>
      <c r="S130" s="103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</row>
    <row r="131" spans="1:32" ht="15.75" x14ac:dyDescent="0.25">
      <c r="A131" s="85" t="s">
        <v>343</v>
      </c>
      <c r="B131" s="91">
        <v>252</v>
      </c>
      <c r="C131" s="91"/>
      <c r="D131" s="91"/>
      <c r="E131" s="91"/>
      <c r="F131" s="91"/>
      <c r="G131" s="91"/>
      <c r="H131" s="91">
        <f>SUM(B131:G131)</f>
        <v>252</v>
      </c>
      <c r="I131" s="117">
        <v>114</v>
      </c>
      <c r="J131" s="100"/>
      <c r="L131" s="102"/>
      <c r="M131" s="102"/>
      <c r="N131" s="102"/>
      <c r="O131" s="102"/>
      <c r="P131" s="102"/>
      <c r="Q131" s="102"/>
      <c r="R131" s="102"/>
      <c r="S131" s="103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</row>
    <row r="132" spans="1:32" ht="15.75" x14ac:dyDescent="0.25">
      <c r="A132" s="85" t="s">
        <v>323</v>
      </c>
      <c r="B132" s="91">
        <v>245</v>
      </c>
      <c r="C132" s="91"/>
      <c r="D132" s="91"/>
      <c r="E132" s="91"/>
      <c r="F132" s="91"/>
      <c r="G132" s="91"/>
      <c r="H132" s="91">
        <f>SUM(B132:G132)</f>
        <v>245</v>
      </c>
      <c r="I132" s="117">
        <v>115</v>
      </c>
      <c r="J132" s="100"/>
      <c r="L132" s="102"/>
      <c r="M132" s="102"/>
      <c r="N132" s="102"/>
      <c r="O132" s="102"/>
      <c r="P132" s="102"/>
      <c r="Q132" s="102"/>
      <c r="R132" s="102"/>
      <c r="S132" s="103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</row>
    <row r="133" spans="1:32" ht="15.75" x14ac:dyDescent="0.25">
      <c r="A133" s="85" t="s">
        <v>648</v>
      </c>
      <c r="B133" s="91"/>
      <c r="C133" s="91"/>
      <c r="D133" s="91"/>
      <c r="E133" s="91">
        <v>240</v>
      </c>
      <c r="F133" s="91"/>
      <c r="G133" s="91"/>
      <c r="H133" s="91">
        <f>SUM(B133:G133)</f>
        <v>240</v>
      </c>
      <c r="I133" s="117">
        <v>116</v>
      </c>
      <c r="J133" s="100"/>
      <c r="L133" s="102"/>
      <c r="M133" s="102"/>
      <c r="N133" s="102"/>
      <c r="O133" s="102"/>
      <c r="P133" s="102"/>
      <c r="Q133" s="102"/>
      <c r="R133" s="102"/>
      <c r="S133" s="103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</row>
    <row r="134" spans="1:32" ht="15.75" x14ac:dyDescent="0.25">
      <c r="A134" s="85" t="s">
        <v>308</v>
      </c>
      <c r="B134" s="91">
        <v>240</v>
      </c>
      <c r="C134" s="91"/>
      <c r="D134" s="91"/>
      <c r="E134" s="91"/>
      <c r="F134" s="91"/>
      <c r="G134" s="91"/>
      <c r="H134" s="91">
        <f>SUM(B134:G134)</f>
        <v>240</v>
      </c>
      <c r="I134" s="117">
        <v>117</v>
      </c>
      <c r="J134" s="100"/>
      <c r="L134" s="102"/>
      <c r="M134" s="102"/>
      <c r="N134" s="102"/>
      <c r="O134" s="102"/>
      <c r="P134" s="102"/>
      <c r="Q134" s="102"/>
      <c r="R134" s="102"/>
      <c r="S134" s="103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</row>
    <row r="135" spans="1:32" ht="15.75" x14ac:dyDescent="0.25">
      <c r="A135" s="85" t="s">
        <v>344</v>
      </c>
      <c r="B135" s="91">
        <v>240</v>
      </c>
      <c r="C135" s="91"/>
      <c r="D135" s="91"/>
      <c r="E135" s="91"/>
      <c r="F135" s="91"/>
      <c r="G135" s="91"/>
      <c r="H135" s="91">
        <f>SUM(B135:G135)</f>
        <v>240</v>
      </c>
      <c r="I135" s="117">
        <v>118</v>
      </c>
      <c r="J135" s="100"/>
      <c r="L135" s="102"/>
      <c r="M135" s="102"/>
      <c r="N135" s="102"/>
      <c r="O135" s="102"/>
      <c r="P135" s="102"/>
      <c r="Q135" s="102"/>
      <c r="R135" s="102"/>
      <c r="S135" s="103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</row>
    <row r="136" spans="1:32" ht="15.75" x14ac:dyDescent="0.25">
      <c r="A136" s="85" t="s">
        <v>324</v>
      </c>
      <c r="B136" s="91">
        <v>238</v>
      </c>
      <c r="C136" s="91"/>
      <c r="D136" s="91"/>
      <c r="E136" s="91"/>
      <c r="F136" s="91"/>
      <c r="G136" s="91"/>
      <c r="H136" s="91">
        <f>SUM(B136:G136)</f>
        <v>238</v>
      </c>
      <c r="I136" s="117">
        <v>119</v>
      </c>
      <c r="J136" s="100"/>
      <c r="L136" s="102"/>
      <c r="M136" s="102"/>
      <c r="N136" s="102"/>
      <c r="O136" s="102"/>
      <c r="P136" s="102"/>
      <c r="Q136" s="102"/>
      <c r="R136" s="102"/>
      <c r="S136" s="103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</row>
    <row r="137" spans="1:32" ht="15.75" x14ac:dyDescent="0.25">
      <c r="A137" s="85" t="s">
        <v>427</v>
      </c>
      <c r="B137" s="91"/>
      <c r="C137" s="91"/>
      <c r="D137" s="91">
        <v>238</v>
      </c>
      <c r="E137" s="91"/>
      <c r="F137" s="91"/>
      <c r="G137" s="91"/>
      <c r="H137" s="91">
        <f>SUM(B137:G137)</f>
        <v>238</v>
      </c>
      <c r="I137" s="117">
        <v>120</v>
      </c>
      <c r="J137" s="100"/>
      <c r="L137" s="102"/>
      <c r="M137" s="102"/>
      <c r="N137" s="102"/>
      <c r="O137" s="102"/>
      <c r="P137" s="102"/>
      <c r="Q137" s="102"/>
      <c r="R137" s="102"/>
      <c r="S137" s="103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</row>
    <row r="138" spans="1:32" ht="15.75" x14ac:dyDescent="0.25">
      <c r="A138" s="85" t="s">
        <v>637</v>
      </c>
      <c r="B138" s="91"/>
      <c r="C138" s="91"/>
      <c r="D138" s="91"/>
      <c r="E138" s="91">
        <v>238</v>
      </c>
      <c r="F138" s="91"/>
      <c r="G138" s="91"/>
      <c r="H138" s="91">
        <f>SUM(B138:G138)</f>
        <v>238</v>
      </c>
      <c r="I138" s="117">
        <v>121</v>
      </c>
      <c r="J138" s="100"/>
      <c r="L138" s="102"/>
      <c r="M138" s="102"/>
      <c r="N138" s="102"/>
      <c r="O138" s="102"/>
      <c r="P138" s="102"/>
      <c r="Q138" s="102"/>
      <c r="R138" s="102"/>
      <c r="S138" s="103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</row>
    <row r="139" spans="1:32" ht="15.75" x14ac:dyDescent="0.25">
      <c r="A139" s="85" t="s">
        <v>811</v>
      </c>
      <c r="B139" s="91"/>
      <c r="C139" s="91"/>
      <c r="D139" s="91"/>
      <c r="E139" s="91"/>
      <c r="F139" s="91">
        <v>238</v>
      </c>
      <c r="G139" s="91"/>
      <c r="H139" s="91">
        <f>SUM(B139:G139)</f>
        <v>238</v>
      </c>
      <c r="I139" s="117">
        <v>122</v>
      </c>
      <c r="J139" s="100"/>
      <c r="K139" s="99"/>
      <c r="L139" s="102"/>
      <c r="M139" s="102"/>
      <c r="N139" s="102"/>
      <c r="O139" s="102"/>
      <c r="P139" s="102"/>
      <c r="Q139" s="102"/>
      <c r="R139" s="102"/>
      <c r="S139" s="103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</row>
    <row r="140" spans="1:32" ht="15.75" x14ac:dyDescent="0.25">
      <c r="A140" s="85" t="s">
        <v>345</v>
      </c>
      <c r="B140" s="91">
        <v>234</v>
      </c>
      <c r="C140" s="91"/>
      <c r="D140" s="91"/>
      <c r="E140" s="91"/>
      <c r="F140" s="91"/>
      <c r="G140" s="91"/>
      <c r="H140" s="91">
        <f>SUM(B140:G140)</f>
        <v>234</v>
      </c>
      <c r="I140" s="117">
        <v>123</v>
      </c>
      <c r="J140" s="100"/>
      <c r="K140" s="99"/>
      <c r="L140" s="102"/>
      <c r="M140" s="102"/>
      <c r="N140" s="102"/>
      <c r="O140" s="102"/>
      <c r="P140" s="102"/>
      <c r="Q140" s="102"/>
      <c r="R140" s="102"/>
      <c r="S140" s="103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</row>
    <row r="141" spans="1:32" ht="15.75" x14ac:dyDescent="0.25">
      <c r="A141" s="85" t="s">
        <v>422</v>
      </c>
      <c r="B141" s="91"/>
      <c r="C141" s="91"/>
      <c r="D141" s="91">
        <v>234</v>
      </c>
      <c r="E141" s="91"/>
      <c r="F141" s="91"/>
      <c r="G141" s="91"/>
      <c r="H141" s="91">
        <f>SUM(B141:G141)</f>
        <v>234</v>
      </c>
      <c r="I141" s="117">
        <v>124</v>
      </c>
      <c r="J141" s="100"/>
      <c r="K141" s="99"/>
      <c r="L141" s="102"/>
      <c r="M141" s="102"/>
      <c r="N141" s="102"/>
      <c r="O141" s="102"/>
      <c r="P141" s="102"/>
      <c r="Q141" s="102"/>
      <c r="R141" s="102"/>
      <c r="S141" s="103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</row>
    <row r="142" spans="1:32" ht="15.75" x14ac:dyDescent="0.25">
      <c r="A142" s="85" t="s">
        <v>649</v>
      </c>
      <c r="B142" s="91"/>
      <c r="C142" s="91"/>
      <c r="D142" s="91"/>
      <c r="E142" s="91">
        <v>234</v>
      </c>
      <c r="F142" s="91"/>
      <c r="G142" s="91"/>
      <c r="H142" s="91">
        <f>SUM(B142:G142)</f>
        <v>234</v>
      </c>
      <c r="I142" s="117">
        <v>125</v>
      </c>
      <c r="J142" s="100"/>
      <c r="K142" s="99"/>
      <c r="L142" s="102"/>
      <c r="M142" s="102"/>
      <c r="N142" s="102"/>
      <c r="O142" s="102"/>
      <c r="P142" s="102"/>
      <c r="Q142" s="102"/>
      <c r="R142" s="102"/>
      <c r="S142" s="103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</row>
    <row r="143" spans="1:32" ht="15.75" x14ac:dyDescent="0.25">
      <c r="A143" s="85" t="s">
        <v>325</v>
      </c>
      <c r="B143" s="91">
        <v>231</v>
      </c>
      <c r="C143" s="91"/>
      <c r="D143" s="91"/>
      <c r="E143" s="91"/>
      <c r="F143" s="91"/>
      <c r="G143" s="91"/>
      <c r="H143" s="91">
        <f>SUM(B143:G143)</f>
        <v>231</v>
      </c>
      <c r="I143" s="117">
        <v>126</v>
      </c>
      <c r="J143" s="100"/>
      <c r="K143" s="99"/>
      <c r="L143" s="102"/>
      <c r="M143" s="102"/>
      <c r="N143" s="102"/>
      <c r="O143" s="102"/>
      <c r="P143" s="102"/>
      <c r="Q143" s="102"/>
      <c r="R143" s="102"/>
      <c r="S143" s="103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</row>
    <row r="144" spans="1:32" ht="15.75" x14ac:dyDescent="0.25">
      <c r="A144" s="85" t="s">
        <v>638</v>
      </c>
      <c r="B144" s="91"/>
      <c r="C144" s="91"/>
      <c r="D144" s="91"/>
      <c r="E144" s="91">
        <v>231</v>
      </c>
      <c r="F144" s="91"/>
      <c r="G144" s="91"/>
      <c r="H144" s="91">
        <f>SUM(B144:G144)</f>
        <v>231</v>
      </c>
      <c r="I144" s="117">
        <v>127</v>
      </c>
      <c r="J144" s="100"/>
      <c r="K144" s="99"/>
      <c r="L144" s="102"/>
      <c r="M144" s="102"/>
      <c r="N144" s="102"/>
      <c r="O144" s="102"/>
      <c r="P144" s="102"/>
      <c r="Q144" s="102"/>
      <c r="R144" s="102"/>
      <c r="S144" s="103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</row>
    <row r="145" spans="1:32" ht="15.75" x14ac:dyDescent="0.25">
      <c r="A145" s="85" t="s">
        <v>350</v>
      </c>
      <c r="B145" s="91"/>
      <c r="C145" s="91"/>
      <c r="D145" s="91">
        <v>228</v>
      </c>
      <c r="E145" s="91"/>
      <c r="F145" s="91"/>
      <c r="G145" s="91"/>
      <c r="H145" s="91">
        <f>SUM(B145:G145)</f>
        <v>228</v>
      </c>
      <c r="I145" s="117">
        <v>128</v>
      </c>
      <c r="J145" s="100"/>
      <c r="K145" s="99"/>
      <c r="L145" s="102"/>
      <c r="M145" s="102"/>
      <c r="N145" s="102"/>
      <c r="O145" s="102"/>
      <c r="P145" s="102"/>
      <c r="Q145" s="102"/>
      <c r="R145" s="102"/>
      <c r="S145" s="103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</row>
    <row r="146" spans="1:32" ht="15.75" x14ac:dyDescent="0.25">
      <c r="A146" s="85" t="s">
        <v>650</v>
      </c>
      <c r="B146" s="91"/>
      <c r="C146" s="91"/>
      <c r="D146" s="91"/>
      <c r="E146" s="91">
        <v>228</v>
      </c>
      <c r="F146" s="91"/>
      <c r="G146" s="91"/>
      <c r="H146" s="91">
        <f>SUM(B146:G146)</f>
        <v>228</v>
      </c>
      <c r="I146" s="117">
        <v>129</v>
      </c>
      <c r="J146" s="100"/>
      <c r="K146" s="99"/>
      <c r="L146" s="102"/>
      <c r="M146" s="102"/>
      <c r="N146" s="102"/>
      <c r="O146" s="102"/>
      <c r="P146" s="102"/>
      <c r="Q146" s="102"/>
      <c r="R146" s="102"/>
      <c r="S146" s="103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</row>
    <row r="147" spans="1:32" ht="15.75" x14ac:dyDescent="0.25">
      <c r="A147" s="85" t="s">
        <v>639</v>
      </c>
      <c r="B147" s="91"/>
      <c r="C147" s="91"/>
      <c r="D147" s="91"/>
      <c r="E147" s="91">
        <v>224</v>
      </c>
      <c r="F147" s="91"/>
      <c r="G147" s="91"/>
      <c r="H147" s="91">
        <f>SUM(B147:G147)</f>
        <v>224</v>
      </c>
      <c r="I147" s="117">
        <v>130</v>
      </c>
      <c r="J147" s="100"/>
      <c r="K147" s="99"/>
      <c r="L147" s="102"/>
      <c r="M147" s="102"/>
      <c r="N147" s="102"/>
      <c r="O147" s="102"/>
      <c r="P147" s="102"/>
      <c r="Q147" s="102"/>
      <c r="R147" s="102"/>
      <c r="S147" s="103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</row>
    <row r="148" spans="1:32" ht="15.75" x14ac:dyDescent="0.25">
      <c r="A148" s="85" t="s">
        <v>310</v>
      </c>
      <c r="B148" s="91">
        <v>224</v>
      </c>
      <c r="C148" s="91"/>
      <c r="D148" s="91"/>
      <c r="E148" s="91"/>
      <c r="F148" s="91"/>
      <c r="G148" s="91"/>
      <c r="H148" s="91">
        <f>SUM(B148:G148)</f>
        <v>224</v>
      </c>
      <c r="I148" s="117">
        <v>131</v>
      </c>
      <c r="J148" s="100"/>
      <c r="K148" s="99"/>
      <c r="L148" s="102"/>
      <c r="M148" s="102"/>
      <c r="N148" s="102"/>
      <c r="O148" s="102"/>
      <c r="P148" s="102"/>
      <c r="Q148" s="102"/>
      <c r="R148" s="102"/>
      <c r="S148" s="103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</row>
    <row r="149" spans="1:32" ht="15.75" x14ac:dyDescent="0.25">
      <c r="A149" s="85" t="s">
        <v>808</v>
      </c>
      <c r="B149" s="91"/>
      <c r="C149" s="91"/>
      <c r="D149" s="91"/>
      <c r="E149" s="91"/>
      <c r="F149" s="91">
        <v>224</v>
      </c>
      <c r="G149" s="91"/>
      <c r="H149" s="91">
        <f>SUM(B149:G149)</f>
        <v>224</v>
      </c>
      <c r="I149" s="117">
        <v>132</v>
      </c>
      <c r="J149" s="100"/>
      <c r="K149" s="99"/>
      <c r="L149" s="102"/>
      <c r="M149" s="102"/>
      <c r="N149" s="102"/>
      <c r="O149" s="102"/>
      <c r="P149" s="102"/>
      <c r="Q149" s="102"/>
      <c r="R149" s="102"/>
      <c r="S149" s="103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</row>
    <row r="150" spans="1:32" ht="15.75" x14ac:dyDescent="0.25">
      <c r="A150" s="85" t="s">
        <v>812</v>
      </c>
      <c r="B150" s="91"/>
      <c r="C150" s="91"/>
      <c r="D150" s="91"/>
      <c r="E150" s="91"/>
      <c r="F150" s="91">
        <v>224</v>
      </c>
      <c r="G150" s="91"/>
      <c r="H150" s="91">
        <f>SUM(B150:G150)</f>
        <v>224</v>
      </c>
      <c r="I150" s="117">
        <v>133</v>
      </c>
      <c r="J150" s="100"/>
      <c r="K150" s="99"/>
      <c r="L150" s="102"/>
      <c r="M150" s="102"/>
      <c r="N150" s="102"/>
      <c r="O150" s="102"/>
      <c r="P150" s="102"/>
      <c r="Q150" s="102"/>
      <c r="R150" s="102"/>
      <c r="S150" s="103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</row>
    <row r="151" spans="1:32" ht="15.75" x14ac:dyDescent="0.25">
      <c r="A151" s="85" t="s">
        <v>651</v>
      </c>
      <c r="B151" s="91"/>
      <c r="C151" s="91"/>
      <c r="D151" s="91"/>
      <c r="E151" s="91">
        <v>222</v>
      </c>
      <c r="F151" s="91"/>
      <c r="G151" s="91"/>
      <c r="H151" s="91">
        <f>SUM(B151:G151)</f>
        <v>222</v>
      </c>
      <c r="I151" s="117">
        <v>134</v>
      </c>
      <c r="J151" s="100"/>
      <c r="K151" s="99"/>
      <c r="L151" s="102"/>
      <c r="M151" s="102"/>
      <c r="N151" s="102"/>
      <c r="O151" s="102"/>
      <c r="P151" s="102"/>
      <c r="Q151" s="102"/>
      <c r="R151" s="102"/>
      <c r="S151" s="103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</row>
    <row r="152" spans="1:32" ht="15.75" x14ac:dyDescent="0.25">
      <c r="A152" s="85" t="s">
        <v>347</v>
      </c>
      <c r="B152" s="91">
        <v>222</v>
      </c>
      <c r="C152" s="91"/>
      <c r="D152" s="91"/>
      <c r="E152" s="91"/>
      <c r="F152" s="91"/>
      <c r="G152" s="91"/>
      <c r="H152" s="91">
        <f>SUM(B152:G152)</f>
        <v>222</v>
      </c>
      <c r="I152" s="117">
        <v>135</v>
      </c>
      <c r="J152" s="100"/>
      <c r="K152" s="99"/>
      <c r="L152" s="102"/>
      <c r="M152" s="102"/>
      <c r="N152" s="102"/>
      <c r="O152" s="102"/>
      <c r="P152" s="102"/>
      <c r="Q152" s="102"/>
      <c r="R152" s="102"/>
      <c r="S152" s="103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</row>
    <row r="153" spans="1:32" ht="15.75" x14ac:dyDescent="0.25">
      <c r="A153" s="85" t="s">
        <v>386</v>
      </c>
      <c r="B153" s="91"/>
      <c r="C153" s="91">
        <v>222</v>
      </c>
      <c r="D153" s="91"/>
      <c r="E153" s="91"/>
      <c r="F153" s="91"/>
      <c r="G153" s="91"/>
      <c r="H153" s="91">
        <f>SUM(B153:G153)</f>
        <v>222</v>
      </c>
      <c r="I153" s="117">
        <v>136</v>
      </c>
      <c r="J153" s="100"/>
      <c r="K153" s="99"/>
      <c r="L153" s="102"/>
      <c r="M153" s="102"/>
      <c r="N153" s="102"/>
      <c r="O153" s="102"/>
      <c r="P153" s="102"/>
      <c r="Q153" s="102"/>
      <c r="R153" s="102"/>
      <c r="S153" s="103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</row>
    <row r="154" spans="1:32" ht="15.75" x14ac:dyDescent="0.25">
      <c r="A154" s="85" t="s">
        <v>376</v>
      </c>
      <c r="B154" s="91"/>
      <c r="C154" s="91">
        <v>217</v>
      </c>
      <c r="D154" s="91"/>
      <c r="E154" s="91"/>
      <c r="F154" s="91"/>
      <c r="G154" s="91"/>
      <c r="H154" s="91">
        <f>SUM(B154:G154)</f>
        <v>217</v>
      </c>
      <c r="I154" s="117">
        <v>137</v>
      </c>
      <c r="J154" s="100"/>
      <c r="K154" s="99"/>
      <c r="L154" s="102"/>
      <c r="M154" s="102"/>
      <c r="N154" s="102"/>
      <c r="O154" s="102"/>
      <c r="P154" s="102"/>
      <c r="Q154" s="102"/>
      <c r="R154" s="102"/>
      <c r="S154" s="103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</row>
    <row r="155" spans="1:32" ht="15.75" x14ac:dyDescent="0.25">
      <c r="A155" s="85" t="s">
        <v>428</v>
      </c>
      <c r="B155" s="91"/>
      <c r="C155" s="91"/>
      <c r="D155" s="91">
        <v>216</v>
      </c>
      <c r="E155" s="91"/>
      <c r="F155" s="91"/>
      <c r="G155" s="91"/>
      <c r="H155" s="91">
        <f>SUM(B155:G155)</f>
        <v>216</v>
      </c>
      <c r="I155" s="117">
        <v>138</v>
      </c>
      <c r="J155" s="100"/>
      <c r="K155" s="99"/>
      <c r="L155" s="102"/>
      <c r="M155" s="102"/>
      <c r="N155" s="102"/>
      <c r="O155" s="102"/>
      <c r="P155" s="102"/>
      <c r="Q155" s="102"/>
      <c r="R155" s="102"/>
      <c r="S155" s="103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</row>
    <row r="156" spans="1:32" ht="15.75" x14ac:dyDescent="0.25">
      <c r="A156" s="85" t="s">
        <v>424</v>
      </c>
      <c r="B156" s="91"/>
      <c r="C156" s="91"/>
      <c r="D156" s="91">
        <v>210</v>
      </c>
      <c r="E156" s="91"/>
      <c r="F156" s="91"/>
      <c r="G156" s="91"/>
      <c r="H156" s="91">
        <f>SUM(B156:G156)</f>
        <v>210</v>
      </c>
      <c r="I156" s="117">
        <v>139</v>
      </c>
      <c r="J156" s="100"/>
      <c r="K156" s="99"/>
      <c r="L156" s="102"/>
      <c r="M156" s="102"/>
      <c r="N156" s="102"/>
      <c r="O156" s="102"/>
      <c r="P156" s="102"/>
      <c r="Q156" s="102"/>
      <c r="R156" s="102"/>
      <c r="S156" s="103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</row>
    <row r="157" spans="1:32" ht="15.75" x14ac:dyDescent="0.25">
      <c r="A157" s="85" t="s">
        <v>387</v>
      </c>
      <c r="B157" s="91"/>
      <c r="C157" s="91">
        <v>210</v>
      </c>
      <c r="D157" s="91"/>
      <c r="E157" s="91"/>
      <c r="F157" s="91"/>
      <c r="G157" s="91"/>
      <c r="H157" s="91">
        <f>SUM(B157:G157)</f>
        <v>210</v>
      </c>
      <c r="I157" s="117">
        <v>140</v>
      </c>
      <c r="J157" s="100"/>
      <c r="K157" s="99"/>
      <c r="L157" s="102"/>
      <c r="M157" s="102"/>
      <c r="N157" s="102"/>
      <c r="O157" s="102"/>
      <c r="P157" s="102"/>
      <c r="Q157" s="102"/>
      <c r="R157" s="102"/>
      <c r="S157" s="103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</row>
    <row r="158" spans="1:32" ht="15.75" x14ac:dyDescent="0.25">
      <c r="A158" s="85" t="s">
        <v>349</v>
      </c>
      <c r="B158" s="91">
        <v>210</v>
      </c>
      <c r="C158" s="91"/>
      <c r="D158" s="91"/>
      <c r="E158" s="91"/>
      <c r="F158" s="91"/>
      <c r="G158" s="91"/>
      <c r="H158" s="91">
        <f>SUM(B158:G158)</f>
        <v>210</v>
      </c>
      <c r="I158" s="117">
        <v>141</v>
      </c>
      <c r="J158" s="100"/>
      <c r="K158" s="99"/>
      <c r="L158" s="102"/>
      <c r="M158" s="102"/>
      <c r="N158" s="102"/>
      <c r="O158" s="102"/>
      <c r="P158" s="102"/>
      <c r="Q158" s="102"/>
      <c r="R158" s="102"/>
      <c r="S158" s="103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</row>
    <row r="159" spans="1:32" ht="15.75" x14ac:dyDescent="0.25">
      <c r="A159" s="85" t="s">
        <v>328</v>
      </c>
      <c r="B159" s="91">
        <v>210</v>
      </c>
      <c r="C159" s="91"/>
      <c r="D159" s="91"/>
      <c r="E159" s="91"/>
      <c r="F159" s="91"/>
      <c r="G159" s="91"/>
      <c r="H159" s="91">
        <f>SUM(B159:G159)</f>
        <v>210</v>
      </c>
      <c r="I159" s="117">
        <v>142</v>
      </c>
      <c r="J159" s="100"/>
      <c r="K159" s="99"/>
      <c r="L159" s="102"/>
      <c r="M159" s="102"/>
      <c r="N159" s="102"/>
      <c r="O159" s="102"/>
      <c r="P159" s="102"/>
      <c r="Q159" s="102"/>
      <c r="R159" s="102"/>
      <c r="S159" s="103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</row>
    <row r="160" spans="1:32" ht="15.75" x14ac:dyDescent="0.25">
      <c r="A160" s="85" t="s">
        <v>312</v>
      </c>
      <c r="B160" s="91">
        <v>208</v>
      </c>
      <c r="C160" s="91"/>
      <c r="D160" s="91"/>
      <c r="E160" s="91"/>
      <c r="F160" s="91"/>
      <c r="G160" s="91"/>
      <c r="H160" s="91">
        <f>SUM(B160:G160)</f>
        <v>208</v>
      </c>
      <c r="I160" s="117">
        <v>143</v>
      </c>
      <c r="J160" s="100"/>
      <c r="K160" s="99"/>
      <c r="L160" s="102"/>
      <c r="M160" s="102"/>
      <c r="N160" s="102"/>
      <c r="O160" s="102"/>
      <c r="P160" s="102"/>
      <c r="Q160" s="102"/>
      <c r="R160" s="102"/>
      <c r="S160" s="103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</row>
    <row r="161" spans="1:32" ht="15.75" x14ac:dyDescent="0.25">
      <c r="A161" s="85" t="s">
        <v>351</v>
      </c>
      <c r="B161" s="91">
        <v>204</v>
      </c>
      <c r="C161" s="91"/>
      <c r="D161" s="91"/>
      <c r="E161" s="91"/>
      <c r="F161" s="91"/>
      <c r="G161" s="91"/>
      <c r="H161" s="91">
        <f>SUM(B161:G161)</f>
        <v>204</v>
      </c>
      <c r="I161" s="117">
        <v>144</v>
      </c>
      <c r="J161" s="100"/>
      <c r="K161" s="99"/>
      <c r="L161" s="102"/>
      <c r="M161" s="102"/>
      <c r="N161" s="102"/>
      <c r="O161" s="102"/>
      <c r="P161" s="102"/>
      <c r="Q161" s="102"/>
      <c r="R161" s="102"/>
      <c r="S161" s="103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</row>
    <row r="162" spans="1:32" ht="15.75" x14ac:dyDescent="0.25">
      <c r="A162" s="85" t="s">
        <v>329</v>
      </c>
      <c r="B162" s="91">
        <v>203</v>
      </c>
      <c r="C162" s="91"/>
      <c r="D162" s="91"/>
      <c r="E162" s="91"/>
      <c r="F162" s="91"/>
      <c r="G162" s="91"/>
      <c r="H162" s="91">
        <f>SUM(B162:G162)</f>
        <v>203</v>
      </c>
      <c r="I162" s="117">
        <v>145</v>
      </c>
      <c r="J162" s="100"/>
      <c r="K162" s="99"/>
      <c r="L162" s="102"/>
      <c r="M162" s="102"/>
      <c r="N162" s="102"/>
      <c r="O162" s="102"/>
      <c r="P162" s="102"/>
      <c r="Q162" s="102"/>
      <c r="R162" s="102"/>
      <c r="S162" s="103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</row>
    <row r="163" spans="1:32" ht="15.75" x14ac:dyDescent="0.25">
      <c r="A163" s="85" t="s">
        <v>313</v>
      </c>
      <c r="B163" s="91">
        <v>200</v>
      </c>
      <c r="C163" s="91"/>
      <c r="D163" s="91"/>
      <c r="E163" s="91"/>
      <c r="F163" s="91"/>
      <c r="G163" s="91"/>
      <c r="H163" s="91">
        <f>SUM(B163:G163)</f>
        <v>200</v>
      </c>
      <c r="I163" s="117">
        <v>146</v>
      </c>
      <c r="J163" s="100"/>
      <c r="K163" s="99"/>
      <c r="L163" s="102"/>
      <c r="M163" s="102"/>
      <c r="N163" s="102"/>
      <c r="O163" s="102"/>
      <c r="P163" s="102"/>
      <c r="Q163" s="102"/>
      <c r="R163" s="102"/>
      <c r="S163" s="103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</row>
    <row r="164" spans="1:32" ht="15.75" x14ac:dyDescent="0.25">
      <c r="A164" s="85" t="s">
        <v>388</v>
      </c>
      <c r="B164" s="91"/>
      <c r="C164" s="91">
        <v>198</v>
      </c>
      <c r="D164" s="91"/>
      <c r="E164" s="91"/>
      <c r="F164" s="91"/>
      <c r="G164" s="91"/>
      <c r="H164" s="91">
        <f>SUM(B164:G164)</f>
        <v>198</v>
      </c>
      <c r="I164" s="117">
        <v>147</v>
      </c>
      <c r="J164" s="100"/>
      <c r="K164" s="99"/>
      <c r="L164" s="102"/>
      <c r="M164" s="102"/>
      <c r="N164" s="102"/>
      <c r="O164" s="102"/>
      <c r="P164" s="102"/>
      <c r="Q164" s="102"/>
      <c r="R164" s="102"/>
      <c r="S164" s="103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</row>
    <row r="165" spans="1:32" ht="15.75" x14ac:dyDescent="0.25">
      <c r="A165" s="85" t="s">
        <v>352</v>
      </c>
      <c r="B165" s="91">
        <v>198</v>
      </c>
      <c r="C165" s="91"/>
      <c r="D165" s="91"/>
      <c r="E165" s="91"/>
      <c r="F165" s="91"/>
      <c r="G165" s="91"/>
      <c r="H165" s="91">
        <f>SUM(B165:G165)</f>
        <v>198</v>
      </c>
      <c r="I165" s="117">
        <v>148</v>
      </c>
      <c r="J165" s="100"/>
      <c r="K165" s="99"/>
      <c r="L165" s="102"/>
      <c r="M165" s="102"/>
      <c r="N165" s="102"/>
      <c r="O165" s="102"/>
      <c r="P165" s="102"/>
      <c r="Q165" s="102"/>
      <c r="R165" s="102"/>
      <c r="S165" s="103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</row>
    <row r="166" spans="1:32" ht="15.75" x14ac:dyDescent="0.25">
      <c r="A166" s="85" t="s">
        <v>314</v>
      </c>
      <c r="B166" s="91">
        <v>196</v>
      </c>
      <c r="C166" s="91"/>
      <c r="D166" s="91"/>
      <c r="E166" s="91"/>
      <c r="F166" s="91"/>
      <c r="G166" s="91"/>
      <c r="H166" s="91">
        <f>SUM(B166:G166)</f>
        <v>196</v>
      </c>
      <c r="I166" s="117">
        <v>149</v>
      </c>
      <c r="J166" s="100"/>
      <c r="K166" s="99"/>
      <c r="L166" s="102"/>
      <c r="M166" s="102"/>
      <c r="N166" s="102"/>
      <c r="O166" s="102"/>
      <c r="P166" s="102"/>
      <c r="Q166" s="102"/>
      <c r="R166" s="102"/>
      <c r="S166" s="103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</row>
    <row r="167" spans="1:32" ht="15.75" x14ac:dyDescent="0.25">
      <c r="A167" s="85" t="s">
        <v>378</v>
      </c>
      <c r="B167" s="91"/>
      <c r="C167" s="91">
        <v>196</v>
      </c>
      <c r="D167" s="91"/>
      <c r="E167" s="91"/>
      <c r="F167" s="91"/>
      <c r="G167" s="91"/>
      <c r="H167" s="91">
        <f>SUM(B167:G167)</f>
        <v>196</v>
      </c>
      <c r="I167" s="117">
        <v>150</v>
      </c>
      <c r="J167" s="100"/>
      <c r="K167" s="99"/>
      <c r="L167" s="102"/>
      <c r="M167" s="102"/>
      <c r="N167" s="102"/>
      <c r="O167" s="102"/>
      <c r="P167" s="102"/>
      <c r="Q167" s="102"/>
      <c r="R167" s="102"/>
      <c r="S167" s="103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</row>
    <row r="168" spans="1:32" ht="15.75" x14ac:dyDescent="0.25">
      <c r="A168" s="85" t="s">
        <v>389</v>
      </c>
      <c r="B168" s="91"/>
      <c r="C168" s="91">
        <v>192</v>
      </c>
      <c r="D168" s="91"/>
      <c r="E168" s="91"/>
      <c r="F168" s="91"/>
      <c r="G168" s="91"/>
      <c r="H168" s="91">
        <f>SUM(B168:G168)</f>
        <v>192</v>
      </c>
      <c r="I168" s="117">
        <v>151</v>
      </c>
      <c r="J168" s="100"/>
      <c r="K168" s="99"/>
      <c r="L168" s="102"/>
      <c r="M168" s="102"/>
      <c r="N168" s="102"/>
      <c r="O168" s="102"/>
      <c r="P168" s="102"/>
      <c r="Q168" s="102"/>
      <c r="R168" s="102"/>
      <c r="S168" s="103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</row>
    <row r="169" spans="1:32" ht="15.75" x14ac:dyDescent="0.25">
      <c r="A169" s="85" t="s">
        <v>640</v>
      </c>
      <c r="B169" s="91"/>
      <c r="C169" s="91"/>
      <c r="D169" s="91"/>
      <c r="E169" s="91">
        <v>189</v>
      </c>
      <c r="F169" s="91"/>
      <c r="G169" s="91"/>
      <c r="H169" s="91">
        <f>SUM(B169:G169)</f>
        <v>189</v>
      </c>
      <c r="I169" s="117">
        <v>152</v>
      </c>
      <c r="J169" s="100"/>
      <c r="K169" s="99"/>
      <c r="L169" s="102"/>
      <c r="M169" s="102"/>
      <c r="N169" s="102"/>
      <c r="O169" s="102"/>
      <c r="P169" s="102"/>
      <c r="Q169" s="102"/>
      <c r="R169" s="102"/>
      <c r="S169" s="103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</row>
    <row r="170" spans="1:32" ht="15.75" x14ac:dyDescent="0.25">
      <c r="A170" s="85" t="s">
        <v>379</v>
      </c>
      <c r="B170" s="91"/>
      <c r="C170" s="91">
        <v>189</v>
      </c>
      <c r="D170" s="91"/>
      <c r="E170" s="91"/>
      <c r="F170" s="91"/>
      <c r="G170" s="91"/>
      <c r="H170" s="91">
        <f>SUM(B170:G170)</f>
        <v>189</v>
      </c>
      <c r="I170" s="117">
        <v>153</v>
      </c>
      <c r="J170" s="100"/>
      <c r="K170" s="99"/>
      <c r="L170" s="102"/>
      <c r="M170" s="102"/>
      <c r="N170" s="102"/>
      <c r="O170" s="102"/>
      <c r="P170" s="102"/>
      <c r="Q170" s="102"/>
      <c r="R170" s="102"/>
      <c r="S170" s="103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</row>
    <row r="171" spans="1:32" ht="15.75" x14ac:dyDescent="0.25">
      <c r="A171" s="85" t="s">
        <v>331</v>
      </c>
      <c r="B171" s="91">
        <v>189</v>
      </c>
      <c r="C171" s="91"/>
      <c r="D171" s="91"/>
      <c r="E171" s="91"/>
      <c r="F171" s="91"/>
      <c r="G171" s="91"/>
      <c r="H171" s="91">
        <f>SUM(B171:G171)</f>
        <v>189</v>
      </c>
      <c r="I171" s="117">
        <v>154</v>
      </c>
      <c r="J171" s="100"/>
      <c r="K171" s="99"/>
      <c r="L171" s="102"/>
      <c r="M171" s="102"/>
      <c r="N171" s="102"/>
      <c r="O171" s="102"/>
      <c r="P171" s="102"/>
      <c r="Q171" s="102"/>
      <c r="R171" s="102"/>
      <c r="S171" s="103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</row>
    <row r="172" spans="1:32" ht="15.75" x14ac:dyDescent="0.25">
      <c r="A172" s="85" t="s">
        <v>354</v>
      </c>
      <c r="B172" s="91">
        <v>186</v>
      </c>
      <c r="C172" s="91"/>
      <c r="D172" s="91"/>
      <c r="E172" s="91"/>
      <c r="F172" s="91"/>
      <c r="G172" s="91"/>
      <c r="H172" s="91">
        <f>SUM(B172:G172)</f>
        <v>186</v>
      </c>
      <c r="I172" s="117">
        <v>155</v>
      </c>
      <c r="J172" s="100"/>
      <c r="K172" s="99"/>
      <c r="L172" s="102"/>
      <c r="M172" s="102"/>
      <c r="N172" s="102"/>
      <c r="O172" s="102"/>
      <c r="P172" s="102"/>
      <c r="Q172" s="102"/>
      <c r="R172" s="102"/>
      <c r="S172" s="103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</row>
    <row r="173" spans="1:32" ht="15.75" x14ac:dyDescent="0.25">
      <c r="A173" s="85" t="s">
        <v>355</v>
      </c>
      <c r="B173" s="91">
        <v>180</v>
      </c>
      <c r="C173" s="91"/>
      <c r="D173" s="91"/>
      <c r="E173" s="91"/>
      <c r="F173" s="91"/>
      <c r="G173" s="91"/>
      <c r="H173" s="91">
        <f>SUM(B173:G173)</f>
        <v>180</v>
      </c>
      <c r="I173" s="117">
        <v>156</v>
      </c>
      <c r="J173" s="100"/>
      <c r="K173" s="99"/>
      <c r="L173" s="102"/>
      <c r="M173" s="102"/>
      <c r="N173" s="102"/>
      <c r="O173" s="102"/>
      <c r="P173" s="102"/>
      <c r="Q173" s="102"/>
      <c r="R173" s="102"/>
      <c r="S173" s="103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</row>
    <row r="174" spans="1:32" ht="15.75" x14ac:dyDescent="0.25">
      <c r="A174" s="85" t="s">
        <v>641</v>
      </c>
      <c r="B174" s="91"/>
      <c r="C174" s="91"/>
      <c r="D174" s="91"/>
      <c r="E174" s="91">
        <v>175</v>
      </c>
      <c r="F174" s="91"/>
      <c r="G174" s="91"/>
      <c r="H174" s="91">
        <f>SUM(B174:G174)</f>
        <v>175</v>
      </c>
      <c r="I174" s="117">
        <v>157</v>
      </c>
      <c r="J174" s="100"/>
      <c r="K174" s="99"/>
      <c r="L174" s="102"/>
      <c r="M174" s="102"/>
      <c r="N174" s="102"/>
      <c r="O174" s="102"/>
      <c r="P174" s="102"/>
      <c r="Q174" s="102"/>
      <c r="R174" s="102"/>
      <c r="S174" s="103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</row>
    <row r="175" spans="1:32" ht="15.75" x14ac:dyDescent="0.25">
      <c r="A175" s="85" t="s">
        <v>333</v>
      </c>
      <c r="B175" s="91">
        <v>175</v>
      </c>
      <c r="C175" s="91"/>
      <c r="D175" s="91"/>
      <c r="E175" s="91"/>
      <c r="F175" s="91"/>
      <c r="G175" s="91"/>
      <c r="H175" s="91">
        <f>SUM(B175:G175)</f>
        <v>175</v>
      </c>
      <c r="I175" s="117">
        <v>158</v>
      </c>
      <c r="J175" s="100"/>
      <c r="K175" s="99"/>
      <c r="L175" s="102"/>
      <c r="M175" s="102"/>
      <c r="N175" s="102"/>
      <c r="O175" s="102"/>
      <c r="P175" s="102"/>
      <c r="Q175" s="102"/>
      <c r="R175" s="102"/>
      <c r="S175" s="103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</row>
    <row r="176" spans="1:32" ht="15.75" x14ac:dyDescent="0.25">
      <c r="A176" s="85" t="s">
        <v>356</v>
      </c>
      <c r="B176" s="91">
        <v>174</v>
      </c>
      <c r="C176" s="91"/>
      <c r="D176" s="91"/>
      <c r="E176" s="91"/>
      <c r="F176" s="91"/>
      <c r="G176" s="91"/>
      <c r="H176" s="91">
        <f>SUM(B176:G176)</f>
        <v>174</v>
      </c>
      <c r="I176" s="117">
        <v>159</v>
      </c>
      <c r="J176" s="100"/>
      <c r="K176" s="99"/>
      <c r="L176" s="102"/>
      <c r="M176" s="102"/>
      <c r="N176" s="102"/>
      <c r="O176" s="102"/>
      <c r="P176" s="102"/>
      <c r="Q176" s="102"/>
      <c r="R176" s="102"/>
      <c r="S176" s="103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</row>
    <row r="177" spans="1:32" ht="15.75" x14ac:dyDescent="0.25">
      <c r="A177" s="85" t="s">
        <v>382</v>
      </c>
      <c r="B177" s="91"/>
      <c r="C177" s="91">
        <v>171.5</v>
      </c>
      <c r="D177" s="91"/>
      <c r="E177" s="91"/>
      <c r="F177" s="91"/>
      <c r="G177" s="91"/>
      <c r="H177" s="91">
        <f>SUM(B177:G177)</f>
        <v>171.5</v>
      </c>
      <c r="I177" s="117">
        <v>160</v>
      </c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</row>
    <row r="178" spans="1:32" ht="15.75" x14ac:dyDescent="0.25">
      <c r="A178" s="85" t="s">
        <v>333</v>
      </c>
      <c r="B178" s="91"/>
      <c r="C178" s="91"/>
      <c r="D178" s="91"/>
      <c r="E178" s="91">
        <v>171.5</v>
      </c>
      <c r="F178" s="91"/>
      <c r="G178" s="91"/>
      <c r="H178" s="91">
        <f>SUM(B178:G178)</f>
        <v>171.5</v>
      </c>
      <c r="I178" s="117">
        <v>161</v>
      </c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</row>
    <row r="179" spans="1:32" ht="15.75" x14ac:dyDescent="0.25">
      <c r="A179" s="85" t="s">
        <v>335</v>
      </c>
      <c r="B179" s="91">
        <v>168</v>
      </c>
      <c r="C179" s="91"/>
      <c r="D179" s="91"/>
      <c r="E179" s="91"/>
      <c r="F179" s="91"/>
      <c r="G179" s="91"/>
      <c r="H179" s="91">
        <f>SUM(B179:G179)</f>
        <v>168</v>
      </c>
      <c r="I179" s="117">
        <v>162</v>
      </c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</row>
    <row r="180" spans="1:32" ht="15.75" x14ac:dyDescent="0.25">
      <c r="A180" s="85" t="s">
        <v>337</v>
      </c>
      <c r="B180" s="91">
        <v>161</v>
      </c>
      <c r="C180" s="91"/>
      <c r="D180" s="91"/>
      <c r="E180" s="91"/>
      <c r="F180" s="91"/>
      <c r="G180" s="91"/>
      <c r="H180" s="91">
        <f>SUM(B180:G180)</f>
        <v>161</v>
      </c>
      <c r="I180" s="117">
        <v>163</v>
      </c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</row>
    <row r="181" spans="1:32" ht="15.75" x14ac:dyDescent="0.25">
      <c r="A181" s="85" t="s">
        <v>338</v>
      </c>
      <c r="B181" s="91">
        <v>157.5</v>
      </c>
      <c r="C181" s="91"/>
      <c r="D181" s="91"/>
      <c r="E181" s="91"/>
      <c r="F181" s="91"/>
      <c r="G181" s="91"/>
      <c r="H181" s="91">
        <f>SUM(B181:G181)</f>
        <v>157.5</v>
      </c>
      <c r="I181" s="117">
        <v>164</v>
      </c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</row>
    <row r="182" spans="1:32" ht="16.5" thickBot="1" x14ac:dyDescent="0.3">
      <c r="A182" s="86" t="s">
        <v>340</v>
      </c>
      <c r="B182" s="92">
        <v>150.5</v>
      </c>
      <c r="C182" s="92"/>
      <c r="D182" s="92"/>
      <c r="E182" s="92"/>
      <c r="F182" s="92"/>
      <c r="G182" s="92"/>
      <c r="H182" s="91">
        <f>SUM(B182:G182)</f>
        <v>150.5</v>
      </c>
      <c r="I182" s="117">
        <v>165</v>
      </c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</row>
    <row r="183" spans="1:32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</row>
    <row r="184" spans="1:32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</row>
    <row r="185" spans="1:32" x14ac:dyDescent="0.25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</row>
    <row r="186" spans="1:32" x14ac:dyDescent="0.25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</row>
    <row r="187" spans="1:32" x14ac:dyDescent="0.25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</row>
    <row r="188" spans="1:32" x14ac:dyDescent="0.25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</row>
    <row r="189" spans="1:32" x14ac:dyDescent="0.25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</row>
    <row r="190" spans="1:32" x14ac:dyDescent="0.25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</row>
    <row r="191" spans="1:32" x14ac:dyDescent="0.25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</row>
    <row r="192" spans="1:32" x14ac:dyDescent="0.25">
      <c r="A192" s="100"/>
      <c r="B192" s="100"/>
      <c r="C192" s="100"/>
      <c r="D192" s="100"/>
      <c r="E192" s="100"/>
      <c r="F192" s="100"/>
      <c r="G192" s="100"/>
      <c r="H192" s="100"/>
      <c r="I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</row>
    <row r="193" spans="20:32" x14ac:dyDescent="0.25">
      <c r="T193" s="100"/>
      <c r="AD193" s="100"/>
      <c r="AE193" s="100"/>
      <c r="AF193" s="100"/>
    </row>
  </sheetData>
  <autoFilter ref="A17:I176">
    <sortState ref="A18:I182">
      <sortCondition descending="1" ref="H17:H176"/>
    </sortState>
  </autoFilter>
  <mergeCells count="3">
    <mergeCell ref="A16:I16"/>
    <mergeCell ref="K16:S16"/>
    <mergeCell ref="U16:AC16"/>
  </mergeCells>
  <hyperlinks>
    <hyperlink ref="D15" r:id="rId1"/>
    <hyperlink ref="M15" r:id="rId2"/>
    <hyperlink ref="X15" r:id="rId3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193"/>
  <sheetViews>
    <sheetView tabSelected="1" workbookViewId="0">
      <pane ySplit="15" topLeftCell="A16" activePane="bottomLeft" state="frozen"/>
      <selection pane="bottomLeft" activeCell="X27" sqref="X27"/>
    </sheetView>
  </sheetViews>
  <sheetFormatPr defaultRowHeight="15" x14ac:dyDescent="0.25"/>
  <cols>
    <col min="1" max="1" width="25.5703125" customWidth="1"/>
    <col min="2" max="9" width="15.7109375" customWidth="1"/>
    <col min="11" max="11" width="21.42578125" customWidth="1"/>
    <col min="12" max="19" width="15.7109375" customWidth="1"/>
    <col min="21" max="21" width="19.42578125" customWidth="1"/>
    <col min="22" max="29" width="15.7109375" customWidth="1"/>
  </cols>
  <sheetData>
    <row r="1" spans="1:3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2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</row>
    <row r="7" spans="1:32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</row>
    <row r="8" spans="1:3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3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</row>
    <row r="10" spans="1:3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27" thickBot="1" x14ac:dyDescent="0.45">
      <c r="A15" s="100"/>
      <c r="B15" s="100"/>
      <c r="D15" s="104" t="s">
        <v>408</v>
      </c>
      <c r="E15" s="105"/>
      <c r="F15" s="100"/>
      <c r="G15" s="100"/>
      <c r="H15" s="100"/>
      <c r="I15" s="100"/>
      <c r="J15" s="100"/>
      <c r="K15" s="100"/>
      <c r="L15" s="100"/>
      <c r="M15" s="104" t="s">
        <v>408</v>
      </c>
      <c r="N15" s="105"/>
      <c r="O15" s="100"/>
      <c r="P15" s="100"/>
      <c r="Q15" s="100"/>
      <c r="R15" s="100"/>
      <c r="S15" s="100"/>
      <c r="T15" s="100"/>
      <c r="U15" s="100"/>
      <c r="V15" s="100"/>
      <c r="X15" s="104" t="s">
        <v>408</v>
      </c>
      <c r="Y15" s="105"/>
      <c r="Z15" s="100"/>
      <c r="AA15" s="100"/>
      <c r="AB15" s="100"/>
      <c r="AC15" s="100"/>
      <c r="AD15" s="100"/>
      <c r="AE15" s="100"/>
      <c r="AF15" s="100"/>
    </row>
    <row r="16" spans="1:32" ht="27" thickBot="1" x14ac:dyDescent="0.45">
      <c r="A16" s="121" t="s">
        <v>285</v>
      </c>
      <c r="B16" s="122"/>
      <c r="C16" s="122"/>
      <c r="D16" s="122"/>
      <c r="E16" s="122"/>
      <c r="F16" s="122"/>
      <c r="G16" s="122"/>
      <c r="H16" s="122"/>
      <c r="I16" s="123"/>
      <c r="J16" s="100"/>
      <c r="K16" s="121" t="s">
        <v>286</v>
      </c>
      <c r="L16" s="122"/>
      <c r="M16" s="122"/>
      <c r="N16" s="122"/>
      <c r="O16" s="122"/>
      <c r="P16" s="122"/>
      <c r="Q16" s="122"/>
      <c r="R16" s="122"/>
      <c r="S16" s="123"/>
      <c r="T16" s="100"/>
      <c r="U16" s="121" t="s">
        <v>150</v>
      </c>
      <c r="V16" s="122"/>
      <c r="W16" s="122"/>
      <c r="X16" s="122"/>
      <c r="Y16" s="122"/>
      <c r="Z16" s="122"/>
      <c r="AA16" s="122"/>
      <c r="AB16" s="122"/>
      <c r="AC16" s="123"/>
      <c r="AD16" s="100"/>
      <c r="AE16" s="100"/>
      <c r="AF16" s="100"/>
    </row>
    <row r="17" spans="1:32" ht="32.25" thickBot="1" x14ac:dyDescent="0.3">
      <c r="A17" s="87" t="s">
        <v>15</v>
      </c>
      <c r="B17" s="88" t="s">
        <v>269</v>
      </c>
      <c r="C17" s="88" t="s">
        <v>270</v>
      </c>
      <c r="D17" s="88" t="s">
        <v>271</v>
      </c>
      <c r="E17" s="88" t="s">
        <v>272</v>
      </c>
      <c r="F17" s="88" t="s">
        <v>786</v>
      </c>
      <c r="G17" s="88" t="s">
        <v>273</v>
      </c>
      <c r="H17" s="89" t="s">
        <v>27</v>
      </c>
      <c r="I17" s="89" t="s">
        <v>275</v>
      </c>
      <c r="J17" s="100"/>
      <c r="K17" s="87" t="s">
        <v>15</v>
      </c>
      <c r="L17" s="88" t="s">
        <v>269</v>
      </c>
      <c r="M17" s="88" t="s">
        <v>270</v>
      </c>
      <c r="N17" s="88" t="s">
        <v>271</v>
      </c>
      <c r="O17" s="88" t="s">
        <v>272</v>
      </c>
      <c r="P17" s="88" t="s">
        <v>786</v>
      </c>
      <c r="Q17" s="88" t="s">
        <v>273</v>
      </c>
      <c r="R17" s="89" t="s">
        <v>27</v>
      </c>
      <c r="S17" s="89" t="s">
        <v>275</v>
      </c>
      <c r="T17" s="100"/>
      <c r="U17" s="87" t="s">
        <v>15</v>
      </c>
      <c r="V17" s="88" t="s">
        <v>269</v>
      </c>
      <c r="W17" s="88" t="s">
        <v>270</v>
      </c>
      <c r="X17" s="88" t="s">
        <v>271</v>
      </c>
      <c r="Y17" s="88" t="s">
        <v>272</v>
      </c>
      <c r="Z17" s="88" t="s">
        <v>786</v>
      </c>
      <c r="AA17" s="88" t="s">
        <v>273</v>
      </c>
      <c r="AB17" s="89" t="s">
        <v>27</v>
      </c>
      <c r="AC17" s="89" t="s">
        <v>275</v>
      </c>
      <c r="AD17" s="100"/>
      <c r="AE17" s="100"/>
      <c r="AF17" s="100"/>
    </row>
    <row r="18" spans="1:32" ht="15.75" x14ac:dyDescent="0.25">
      <c r="A18" s="152" t="s">
        <v>364</v>
      </c>
      <c r="B18" s="153"/>
      <c r="C18" s="153">
        <v>500</v>
      </c>
      <c r="D18" s="153">
        <v>390</v>
      </c>
      <c r="E18" s="153">
        <v>370</v>
      </c>
      <c r="F18" s="153">
        <v>370</v>
      </c>
      <c r="G18" s="153"/>
      <c r="H18" s="153">
        <f>SUM(B18:G18)</f>
        <v>1630</v>
      </c>
      <c r="I18" s="154">
        <v>1</v>
      </c>
      <c r="J18" s="100"/>
      <c r="K18" s="152" t="s">
        <v>288</v>
      </c>
      <c r="L18" s="153">
        <v>450</v>
      </c>
      <c r="M18" s="153"/>
      <c r="N18" s="153"/>
      <c r="O18" s="153">
        <v>450</v>
      </c>
      <c r="P18" s="153">
        <v>450</v>
      </c>
      <c r="Q18" s="153"/>
      <c r="R18" s="158">
        <f>SUM(L18:Q18)</f>
        <v>1350</v>
      </c>
      <c r="S18" s="159">
        <v>1</v>
      </c>
      <c r="T18" s="100"/>
      <c r="U18" s="152" t="s">
        <v>391</v>
      </c>
      <c r="V18" s="153"/>
      <c r="W18" s="153">
        <v>500</v>
      </c>
      <c r="X18" s="153">
        <v>500</v>
      </c>
      <c r="Y18" s="153">
        <v>500</v>
      </c>
      <c r="Z18" s="153">
        <v>500</v>
      </c>
      <c r="AA18" s="153"/>
      <c r="AB18" s="153">
        <f>SUM(V18:AA18)</f>
        <v>2000</v>
      </c>
      <c r="AC18" s="154">
        <v>1</v>
      </c>
      <c r="AD18" s="100"/>
      <c r="AE18" s="100"/>
      <c r="AF18" s="100"/>
    </row>
    <row r="19" spans="1:32" ht="15.75" x14ac:dyDescent="0.25">
      <c r="A19" s="155" t="s">
        <v>276</v>
      </c>
      <c r="B19" s="156">
        <v>450</v>
      </c>
      <c r="C19" s="156">
        <v>420</v>
      </c>
      <c r="D19" s="156">
        <v>370</v>
      </c>
      <c r="E19" s="156"/>
      <c r="F19" s="156">
        <v>380</v>
      </c>
      <c r="G19" s="156"/>
      <c r="H19" s="156">
        <f>SUM(B19:G19)</f>
        <v>1620</v>
      </c>
      <c r="I19" s="157">
        <v>2</v>
      </c>
      <c r="J19" s="100"/>
      <c r="K19" s="155" t="s">
        <v>287</v>
      </c>
      <c r="L19" s="156">
        <v>500</v>
      </c>
      <c r="M19" s="156">
        <v>500</v>
      </c>
      <c r="N19" s="156"/>
      <c r="O19" s="156"/>
      <c r="P19" s="156"/>
      <c r="Q19" s="156"/>
      <c r="R19" s="160">
        <f>SUM(L19:Q19)</f>
        <v>1000</v>
      </c>
      <c r="S19" s="161">
        <v>2</v>
      </c>
      <c r="T19" s="100"/>
      <c r="U19" s="155" t="s">
        <v>393</v>
      </c>
      <c r="V19" s="156"/>
      <c r="W19" s="156">
        <v>420</v>
      </c>
      <c r="X19" s="156">
        <v>400</v>
      </c>
      <c r="Y19" s="156">
        <v>320</v>
      </c>
      <c r="Z19" s="156">
        <v>290</v>
      </c>
      <c r="AA19" s="156"/>
      <c r="AB19" s="156">
        <f>SUM(V19:AA19)</f>
        <v>1430</v>
      </c>
      <c r="AC19" s="157">
        <v>2</v>
      </c>
      <c r="AD19" s="100"/>
      <c r="AE19" s="100"/>
      <c r="AF19" s="100"/>
    </row>
    <row r="20" spans="1:32" ht="15.75" x14ac:dyDescent="0.25">
      <c r="A20" s="155" t="s">
        <v>284</v>
      </c>
      <c r="B20" s="156">
        <v>340</v>
      </c>
      <c r="C20" s="156">
        <v>340</v>
      </c>
      <c r="D20" s="156"/>
      <c r="E20" s="156">
        <v>400</v>
      </c>
      <c r="F20" s="156">
        <v>420</v>
      </c>
      <c r="G20" s="156"/>
      <c r="H20" s="156">
        <f>SUM(B20:G20)</f>
        <v>1500</v>
      </c>
      <c r="I20" s="157">
        <v>3</v>
      </c>
      <c r="J20" s="100"/>
      <c r="K20" s="155" t="s">
        <v>653</v>
      </c>
      <c r="L20" s="156"/>
      <c r="M20" s="156"/>
      <c r="N20" s="156"/>
      <c r="O20" s="156">
        <v>420</v>
      </c>
      <c r="P20" s="156">
        <v>450</v>
      </c>
      <c r="Q20" s="156"/>
      <c r="R20" s="160">
        <f>SUM(L20:Q20)</f>
        <v>870</v>
      </c>
      <c r="S20" s="161">
        <v>3</v>
      </c>
      <c r="T20" s="100"/>
      <c r="U20" s="155" t="s">
        <v>392</v>
      </c>
      <c r="V20" s="156"/>
      <c r="W20" s="156">
        <v>450</v>
      </c>
      <c r="X20" s="156">
        <v>450</v>
      </c>
      <c r="Y20" s="156">
        <v>450</v>
      </c>
      <c r="Z20" s="156"/>
      <c r="AA20" s="156"/>
      <c r="AB20" s="156">
        <f>SUM(V20:AA20)</f>
        <v>1350</v>
      </c>
      <c r="AC20" s="157">
        <v>3</v>
      </c>
      <c r="AD20" s="100"/>
      <c r="AE20" s="100"/>
      <c r="AF20" s="100"/>
    </row>
    <row r="21" spans="1:32" ht="15.75" x14ac:dyDescent="0.25">
      <c r="A21" s="85" t="s">
        <v>280</v>
      </c>
      <c r="B21" s="91">
        <v>380</v>
      </c>
      <c r="C21" s="91"/>
      <c r="D21" s="91">
        <v>310</v>
      </c>
      <c r="E21" s="91">
        <v>400</v>
      </c>
      <c r="F21" s="91">
        <v>390</v>
      </c>
      <c r="G21" s="91"/>
      <c r="H21" s="91">
        <f>SUM(B21:G21)</f>
        <v>1480</v>
      </c>
      <c r="I21" s="117">
        <v>4</v>
      </c>
      <c r="J21" s="100"/>
      <c r="K21" s="85" t="s">
        <v>655</v>
      </c>
      <c r="L21" s="91"/>
      <c r="M21" s="91"/>
      <c r="N21" s="91"/>
      <c r="O21" s="91">
        <v>400</v>
      </c>
      <c r="P21" s="91">
        <v>400</v>
      </c>
      <c r="Q21" s="91"/>
      <c r="R21" s="94">
        <f>SUM(L21:Q21)</f>
        <v>800</v>
      </c>
      <c r="S21" s="96">
        <v>4</v>
      </c>
      <c r="T21" s="100"/>
      <c r="U21" s="85" t="s">
        <v>663</v>
      </c>
      <c r="V21" s="91"/>
      <c r="W21" s="91"/>
      <c r="X21" s="91"/>
      <c r="Y21" s="91">
        <v>420</v>
      </c>
      <c r="Z21" s="91">
        <v>400</v>
      </c>
      <c r="AA21" s="91"/>
      <c r="AB21" s="91">
        <f>SUM(V21:AA21)</f>
        <v>820</v>
      </c>
      <c r="AC21" s="117">
        <v>4</v>
      </c>
      <c r="AD21" s="100"/>
      <c r="AE21" s="100"/>
      <c r="AF21" s="100"/>
    </row>
    <row r="22" spans="1:32" ht="15.75" x14ac:dyDescent="0.25">
      <c r="A22" s="85" t="s">
        <v>315</v>
      </c>
      <c r="B22" s="91">
        <v>350</v>
      </c>
      <c r="C22" s="91"/>
      <c r="D22" s="91">
        <v>400</v>
      </c>
      <c r="E22" s="91">
        <v>330</v>
      </c>
      <c r="F22" s="91">
        <v>340</v>
      </c>
      <c r="G22" s="91"/>
      <c r="H22" s="91">
        <f>SUM(B22:G22)</f>
        <v>1420</v>
      </c>
      <c r="I22" s="117">
        <v>5</v>
      </c>
      <c r="J22" s="100"/>
      <c r="K22" s="85" t="s">
        <v>425</v>
      </c>
      <c r="L22" s="91"/>
      <c r="M22" s="91"/>
      <c r="N22" s="91">
        <v>450</v>
      </c>
      <c r="O22" s="91"/>
      <c r="P22" s="91">
        <v>336</v>
      </c>
      <c r="Q22" s="91"/>
      <c r="R22" s="94">
        <f>SUM(L22:Q22)</f>
        <v>786</v>
      </c>
      <c r="S22" s="96">
        <v>5</v>
      </c>
      <c r="T22" s="100"/>
      <c r="U22" s="85" t="s">
        <v>671</v>
      </c>
      <c r="V22" s="91"/>
      <c r="W22" s="91"/>
      <c r="X22" s="91"/>
      <c r="Y22" s="91">
        <v>400</v>
      </c>
      <c r="Z22" s="91">
        <v>400</v>
      </c>
      <c r="AA22" s="91"/>
      <c r="AB22" s="91">
        <f>SUM(V22:AA22)</f>
        <v>800</v>
      </c>
      <c r="AC22" s="117">
        <v>5</v>
      </c>
      <c r="AD22" s="100"/>
      <c r="AE22" s="100"/>
      <c r="AF22" s="100"/>
    </row>
    <row r="23" spans="1:32" ht="15.75" x14ac:dyDescent="0.25">
      <c r="A23" s="85" t="s">
        <v>411</v>
      </c>
      <c r="B23" s="91"/>
      <c r="C23" s="91"/>
      <c r="D23" s="91">
        <v>420</v>
      </c>
      <c r="E23" s="91">
        <v>500</v>
      </c>
      <c r="F23" s="91">
        <v>450</v>
      </c>
      <c r="G23" s="91"/>
      <c r="H23" s="91">
        <f>SUM(B23:G23)</f>
        <v>1370</v>
      </c>
      <c r="I23" s="117">
        <v>6</v>
      </c>
      <c r="J23" s="100"/>
      <c r="K23" s="85" t="s">
        <v>290</v>
      </c>
      <c r="L23" s="91">
        <v>360</v>
      </c>
      <c r="M23" s="91">
        <v>400</v>
      </c>
      <c r="N23" s="91"/>
      <c r="O23" s="91"/>
      <c r="P23" s="91"/>
      <c r="Q23" s="91"/>
      <c r="R23" s="94">
        <f>SUM(L23:Q23)</f>
        <v>760</v>
      </c>
      <c r="S23" s="96">
        <v>6</v>
      </c>
      <c r="T23" s="100"/>
      <c r="U23" s="85" t="s">
        <v>664</v>
      </c>
      <c r="V23" s="91"/>
      <c r="W23" s="91"/>
      <c r="X23" s="91"/>
      <c r="Y23" s="91">
        <v>400</v>
      </c>
      <c r="Z23" s="91">
        <v>380</v>
      </c>
      <c r="AA23" s="91"/>
      <c r="AB23" s="91">
        <f>SUM(V23:AA23)</f>
        <v>780</v>
      </c>
      <c r="AC23" s="117">
        <v>6</v>
      </c>
      <c r="AD23" s="100"/>
      <c r="AE23" s="100"/>
      <c r="AF23" s="100"/>
    </row>
    <row r="24" spans="1:32" ht="15.75" x14ac:dyDescent="0.25">
      <c r="A24" s="85" t="s">
        <v>306</v>
      </c>
      <c r="B24" s="91"/>
      <c r="C24" s="91">
        <v>280</v>
      </c>
      <c r="D24" s="91">
        <v>360</v>
      </c>
      <c r="E24" s="91">
        <v>310</v>
      </c>
      <c r="F24" s="91">
        <v>350</v>
      </c>
      <c r="G24" s="91"/>
      <c r="H24" s="91">
        <f>SUM(B24:G24)</f>
        <v>1300</v>
      </c>
      <c r="I24" s="117">
        <v>7</v>
      </c>
      <c r="J24" s="100"/>
      <c r="K24" s="85" t="s">
        <v>657</v>
      </c>
      <c r="L24" s="91"/>
      <c r="M24" s="91"/>
      <c r="N24" s="91"/>
      <c r="O24" s="91">
        <v>336</v>
      </c>
      <c r="P24" s="91">
        <v>315</v>
      </c>
      <c r="Q24" s="91"/>
      <c r="R24" s="94">
        <f>SUM(L24:Q24)</f>
        <v>651</v>
      </c>
      <c r="S24" s="96">
        <v>7</v>
      </c>
      <c r="T24" s="100"/>
      <c r="U24" s="85" t="s">
        <v>669</v>
      </c>
      <c r="V24" s="91"/>
      <c r="W24" s="91"/>
      <c r="X24" s="91"/>
      <c r="Y24" s="91">
        <v>350</v>
      </c>
      <c r="Z24" s="91">
        <v>390</v>
      </c>
      <c r="AA24" s="91"/>
      <c r="AB24" s="91">
        <f>SUM(V24:AA24)</f>
        <v>740</v>
      </c>
      <c r="AC24" s="117">
        <v>7</v>
      </c>
      <c r="AD24" s="100"/>
      <c r="AE24" s="100"/>
      <c r="AF24" s="100"/>
    </row>
    <row r="25" spans="1:32" ht="15.75" x14ac:dyDescent="0.25">
      <c r="A25" s="85" t="s">
        <v>301</v>
      </c>
      <c r="B25" s="91">
        <v>296</v>
      </c>
      <c r="C25" s="91">
        <v>256</v>
      </c>
      <c r="D25" s="91"/>
      <c r="E25" s="91">
        <v>304</v>
      </c>
      <c r="F25" s="91">
        <v>400</v>
      </c>
      <c r="G25" s="91"/>
      <c r="H25" s="91">
        <f>SUM(B25:G25)</f>
        <v>1256</v>
      </c>
      <c r="I25" s="117">
        <v>8</v>
      </c>
      <c r="J25" s="100"/>
      <c r="K25" s="85" t="s">
        <v>293</v>
      </c>
      <c r="L25" s="91">
        <v>336</v>
      </c>
      <c r="M25" s="91"/>
      <c r="N25" s="91"/>
      <c r="O25" s="91">
        <v>312</v>
      </c>
      <c r="P25" s="91"/>
      <c r="Q25" s="91"/>
      <c r="R25" s="94">
        <f>SUM(L25:Q25)</f>
        <v>648</v>
      </c>
      <c r="S25" s="96">
        <v>8</v>
      </c>
      <c r="T25" s="100"/>
      <c r="U25" s="85" t="s">
        <v>667</v>
      </c>
      <c r="V25" s="91"/>
      <c r="W25" s="91"/>
      <c r="X25" s="91"/>
      <c r="Y25" s="91">
        <v>370</v>
      </c>
      <c r="Z25" s="91">
        <v>360</v>
      </c>
      <c r="AA25" s="91"/>
      <c r="AB25" s="91">
        <f>SUM(V25:AA25)</f>
        <v>730</v>
      </c>
      <c r="AC25" s="117">
        <v>8</v>
      </c>
      <c r="AD25" s="100"/>
      <c r="AE25" s="100"/>
      <c r="AF25" s="100"/>
    </row>
    <row r="26" spans="1:32" ht="15.75" x14ac:dyDescent="0.25">
      <c r="A26" s="85" t="s">
        <v>309</v>
      </c>
      <c r="B26" s="91"/>
      <c r="C26" s="91">
        <v>288</v>
      </c>
      <c r="D26" s="91">
        <v>340</v>
      </c>
      <c r="E26" s="91">
        <v>290</v>
      </c>
      <c r="F26" s="91">
        <v>310</v>
      </c>
      <c r="G26" s="91"/>
      <c r="H26" s="91">
        <f>SUM(B26:G26)</f>
        <v>1228</v>
      </c>
      <c r="I26" s="117">
        <v>9</v>
      </c>
      <c r="J26" s="100"/>
      <c r="K26" s="85" t="s">
        <v>294</v>
      </c>
      <c r="L26" s="91">
        <v>320</v>
      </c>
      <c r="M26" s="91"/>
      <c r="N26" s="91"/>
      <c r="O26" s="91"/>
      <c r="P26" s="91">
        <v>280</v>
      </c>
      <c r="Q26" s="91"/>
      <c r="R26" s="94">
        <f>SUM(L26:Q26)</f>
        <v>600</v>
      </c>
      <c r="S26" s="96">
        <v>9</v>
      </c>
      <c r="T26" s="100"/>
      <c r="U26" s="85" t="s">
        <v>666</v>
      </c>
      <c r="V26" s="91"/>
      <c r="W26" s="91"/>
      <c r="X26" s="91"/>
      <c r="Y26" s="91">
        <v>380</v>
      </c>
      <c r="Z26" s="91">
        <v>330</v>
      </c>
      <c r="AA26" s="91"/>
      <c r="AB26" s="91">
        <f>SUM(V26:AA26)</f>
        <v>710</v>
      </c>
      <c r="AC26" s="117">
        <v>9</v>
      </c>
      <c r="AD26" s="100"/>
      <c r="AE26" s="100"/>
      <c r="AF26" s="100"/>
    </row>
    <row r="27" spans="1:32" ht="15.75" x14ac:dyDescent="0.25">
      <c r="A27" s="85" t="s">
        <v>274</v>
      </c>
      <c r="B27" s="91">
        <v>500</v>
      </c>
      <c r="C27" s="91"/>
      <c r="D27" s="91">
        <v>400</v>
      </c>
      <c r="E27" s="91">
        <v>280</v>
      </c>
      <c r="F27" s="91"/>
      <c r="G27" s="91"/>
      <c r="H27" s="91">
        <f>SUM(B27:G27)</f>
        <v>1180</v>
      </c>
      <c r="I27" s="117">
        <v>10</v>
      </c>
      <c r="J27" s="100"/>
      <c r="K27" s="85" t="s">
        <v>419</v>
      </c>
      <c r="L27" s="91"/>
      <c r="M27" s="91"/>
      <c r="N27" s="91">
        <v>500</v>
      </c>
      <c r="O27" s="91"/>
      <c r="P27" s="91"/>
      <c r="Q27" s="91"/>
      <c r="R27" s="94">
        <f>SUM(L27:Q27)</f>
        <v>500</v>
      </c>
      <c r="S27" s="96">
        <v>10</v>
      </c>
      <c r="T27" s="100"/>
      <c r="U27" s="85" t="s">
        <v>796</v>
      </c>
      <c r="V27" s="91"/>
      <c r="W27" s="91"/>
      <c r="X27" s="91"/>
      <c r="Y27" s="91">
        <v>340</v>
      </c>
      <c r="Z27" s="91">
        <v>330</v>
      </c>
      <c r="AA27" s="91"/>
      <c r="AB27" s="91">
        <f>SUM(V27:AA27)</f>
        <v>670</v>
      </c>
      <c r="AC27" s="117">
        <v>10</v>
      </c>
      <c r="AD27" s="100"/>
      <c r="AE27" s="100"/>
      <c r="AF27" s="100"/>
    </row>
    <row r="28" spans="1:32" ht="15.75" x14ac:dyDescent="0.25">
      <c r="A28" s="85" t="s">
        <v>322</v>
      </c>
      <c r="B28" s="91">
        <v>252</v>
      </c>
      <c r="C28" s="91">
        <v>315</v>
      </c>
      <c r="D28" s="91">
        <v>330</v>
      </c>
      <c r="E28" s="91"/>
      <c r="F28" s="91">
        <v>266</v>
      </c>
      <c r="G28" s="91"/>
      <c r="H28" s="91">
        <f>SUM(B28:G28)</f>
        <v>1163</v>
      </c>
      <c r="I28" s="117">
        <v>11</v>
      </c>
      <c r="J28" s="100"/>
      <c r="K28" s="85" t="s">
        <v>652</v>
      </c>
      <c r="L28" s="91"/>
      <c r="M28" s="91"/>
      <c r="N28" s="91"/>
      <c r="O28" s="91">
        <v>500</v>
      </c>
      <c r="P28" s="91"/>
      <c r="Q28" s="91"/>
      <c r="R28" s="94">
        <f>SUM(L28:Q28)</f>
        <v>500</v>
      </c>
      <c r="S28" s="96">
        <v>11</v>
      </c>
      <c r="T28" s="100"/>
      <c r="U28" s="85" t="s">
        <v>674</v>
      </c>
      <c r="V28" s="91"/>
      <c r="W28" s="91"/>
      <c r="X28" s="91"/>
      <c r="Y28" s="91">
        <v>320</v>
      </c>
      <c r="Z28" s="91">
        <v>320</v>
      </c>
      <c r="AA28" s="91"/>
      <c r="AB28" s="91">
        <f>SUM(V28:AA28)</f>
        <v>640</v>
      </c>
      <c r="AC28" s="117">
        <v>11</v>
      </c>
      <c r="AD28" s="100"/>
      <c r="AE28" s="100"/>
      <c r="AF28" s="100"/>
    </row>
    <row r="29" spans="1:32" ht="15.75" x14ac:dyDescent="0.25">
      <c r="A29" s="85" t="s">
        <v>412</v>
      </c>
      <c r="B29" s="91"/>
      <c r="C29" s="91"/>
      <c r="D29" s="91">
        <v>380</v>
      </c>
      <c r="E29" s="91">
        <v>350</v>
      </c>
      <c r="F29" s="91">
        <v>400</v>
      </c>
      <c r="G29" s="91"/>
      <c r="H29" s="91">
        <f>SUM(B29:G29)</f>
        <v>1130</v>
      </c>
      <c r="I29" s="117">
        <v>12</v>
      </c>
      <c r="J29" s="100"/>
      <c r="K29" s="85" t="s">
        <v>787</v>
      </c>
      <c r="L29" s="91"/>
      <c r="M29" s="91"/>
      <c r="N29" s="91"/>
      <c r="O29" s="91"/>
      <c r="P29" s="91">
        <v>500</v>
      </c>
      <c r="Q29" s="91"/>
      <c r="R29" s="94">
        <f>SUM(L29:Q29)</f>
        <v>500</v>
      </c>
      <c r="S29" s="96">
        <v>12</v>
      </c>
      <c r="T29" s="100"/>
      <c r="U29" s="85" t="s">
        <v>673</v>
      </c>
      <c r="V29" s="91"/>
      <c r="W29" s="91"/>
      <c r="X29" s="91"/>
      <c r="Y29" s="91">
        <v>336</v>
      </c>
      <c r="Z29" s="91">
        <v>296</v>
      </c>
      <c r="AA29" s="91"/>
      <c r="AB29" s="91">
        <f>SUM(V29:AA29)</f>
        <v>632</v>
      </c>
      <c r="AC29" s="117">
        <v>12</v>
      </c>
      <c r="AD29" s="100"/>
      <c r="AE29" s="100"/>
      <c r="AF29" s="100"/>
    </row>
    <row r="30" spans="1:32" ht="15.75" x14ac:dyDescent="0.25">
      <c r="A30" s="85" t="s">
        <v>341</v>
      </c>
      <c r="B30" s="91">
        <v>300</v>
      </c>
      <c r="C30" s="91">
        <v>203</v>
      </c>
      <c r="D30" s="91">
        <v>294</v>
      </c>
      <c r="E30" s="91">
        <v>266</v>
      </c>
      <c r="F30" s="91"/>
      <c r="G30" s="91"/>
      <c r="H30" s="91">
        <f>SUM(B30:G30)</f>
        <v>1063</v>
      </c>
      <c r="I30" s="117">
        <v>13</v>
      </c>
      <c r="J30" s="100"/>
      <c r="K30" s="85" t="s">
        <v>390</v>
      </c>
      <c r="L30" s="91"/>
      <c r="M30" s="91">
        <v>450</v>
      </c>
      <c r="N30" s="91"/>
      <c r="O30" s="91"/>
      <c r="P30" s="91"/>
      <c r="Q30" s="91"/>
      <c r="R30" s="94">
        <f>SUM(L30:Q30)</f>
        <v>450</v>
      </c>
      <c r="S30" s="96">
        <v>13</v>
      </c>
      <c r="T30" s="100"/>
      <c r="U30" s="85" t="s">
        <v>362</v>
      </c>
      <c r="V30" s="91">
        <v>500</v>
      </c>
      <c r="W30" s="91"/>
      <c r="X30" s="91"/>
      <c r="Y30" s="91"/>
      <c r="Z30" s="91"/>
      <c r="AA30" s="91"/>
      <c r="AB30" s="91">
        <f>SUM(V30:AA30)</f>
        <v>500</v>
      </c>
      <c r="AC30" s="117">
        <v>13</v>
      </c>
      <c r="AD30" s="100"/>
      <c r="AE30" s="100"/>
      <c r="AF30" s="100"/>
    </row>
    <row r="31" spans="1:32" ht="15.75" x14ac:dyDescent="0.25">
      <c r="A31" s="85" t="s">
        <v>342</v>
      </c>
      <c r="B31" s="91">
        <v>270</v>
      </c>
      <c r="C31" s="91">
        <v>270</v>
      </c>
      <c r="D31" s="91">
        <v>304</v>
      </c>
      <c r="E31" s="91">
        <v>217</v>
      </c>
      <c r="F31" s="91"/>
      <c r="G31" s="91"/>
      <c r="H31" s="91">
        <f>SUM(B31:G31)</f>
        <v>1061</v>
      </c>
      <c r="I31" s="117">
        <v>14</v>
      </c>
      <c r="J31" s="100"/>
      <c r="K31" s="85" t="s">
        <v>289</v>
      </c>
      <c r="L31" s="91">
        <v>400</v>
      </c>
      <c r="M31" s="91"/>
      <c r="N31" s="91"/>
      <c r="O31" s="91"/>
      <c r="P31" s="91"/>
      <c r="Q31" s="91"/>
      <c r="R31" s="94">
        <f>SUM(L31:Q31)</f>
        <v>400</v>
      </c>
      <c r="S31" s="96">
        <v>14</v>
      </c>
      <c r="T31" s="100"/>
      <c r="U31" s="85" t="s">
        <v>363</v>
      </c>
      <c r="V31" s="91">
        <v>450</v>
      </c>
      <c r="W31" s="91"/>
      <c r="X31" s="91"/>
      <c r="Y31" s="91"/>
      <c r="Z31" s="91"/>
      <c r="AA31" s="91"/>
      <c r="AB31" s="91">
        <f>SUM(V31:AA31)</f>
        <v>450</v>
      </c>
      <c r="AC31" s="117">
        <v>14</v>
      </c>
      <c r="AD31" s="100"/>
      <c r="AE31" s="100"/>
      <c r="AF31" s="100"/>
    </row>
    <row r="32" spans="1:32" ht="15.75" x14ac:dyDescent="0.25">
      <c r="A32" s="85" t="s">
        <v>373</v>
      </c>
      <c r="B32" s="91"/>
      <c r="C32" s="91">
        <v>273</v>
      </c>
      <c r="D32" s="91">
        <v>312</v>
      </c>
      <c r="E32" s="91">
        <v>203</v>
      </c>
      <c r="F32" s="91">
        <v>252</v>
      </c>
      <c r="G32" s="91"/>
      <c r="H32" s="91">
        <f>SUM(B32:G32)</f>
        <v>1040</v>
      </c>
      <c r="I32" s="117">
        <v>15</v>
      </c>
      <c r="J32" s="100"/>
      <c r="K32" s="85" t="s">
        <v>654</v>
      </c>
      <c r="L32" s="91"/>
      <c r="M32" s="91"/>
      <c r="N32" s="91"/>
      <c r="O32" s="91">
        <v>400</v>
      </c>
      <c r="P32" s="91"/>
      <c r="Q32" s="91"/>
      <c r="R32" s="94">
        <f>SUM(L32:Q32)</f>
        <v>400</v>
      </c>
      <c r="S32" s="96">
        <v>15</v>
      </c>
      <c r="T32" s="100"/>
      <c r="U32" s="85" t="s">
        <v>791</v>
      </c>
      <c r="V32" s="91"/>
      <c r="W32" s="91"/>
      <c r="X32" s="91"/>
      <c r="Y32" s="91"/>
      <c r="Z32" s="91">
        <v>450</v>
      </c>
      <c r="AA32" s="91"/>
      <c r="AB32" s="91">
        <f>SUM(V32:AA32)</f>
        <v>450</v>
      </c>
      <c r="AC32" s="117">
        <v>15</v>
      </c>
      <c r="AD32" s="100"/>
      <c r="AE32" s="100"/>
      <c r="AF32" s="100"/>
    </row>
    <row r="33" spans="1:32" ht="15.75" x14ac:dyDescent="0.25">
      <c r="A33" s="85" t="s">
        <v>317</v>
      </c>
      <c r="B33" s="91">
        <v>294</v>
      </c>
      <c r="C33" s="91">
        <v>350</v>
      </c>
      <c r="D33" s="91">
        <v>350</v>
      </c>
      <c r="E33" s="91"/>
      <c r="F33" s="91"/>
      <c r="G33" s="91"/>
      <c r="H33" s="91">
        <f>SUM(B33:G33)</f>
        <v>994</v>
      </c>
      <c r="I33" s="117">
        <v>16</v>
      </c>
      <c r="J33" s="100"/>
      <c r="K33" s="85" t="s">
        <v>656</v>
      </c>
      <c r="L33" s="91"/>
      <c r="M33" s="91"/>
      <c r="N33" s="91"/>
      <c r="O33" s="91">
        <v>360</v>
      </c>
      <c r="P33" s="91"/>
      <c r="Q33" s="91"/>
      <c r="R33" s="94">
        <f>SUM(L33:Q33)</f>
        <v>360</v>
      </c>
      <c r="S33" s="96">
        <v>16</v>
      </c>
      <c r="T33" s="100"/>
      <c r="U33" s="85" t="s">
        <v>362</v>
      </c>
      <c r="V33" s="91"/>
      <c r="W33" s="91"/>
      <c r="X33" s="91">
        <v>420</v>
      </c>
      <c r="Y33" s="91"/>
      <c r="Z33" s="91"/>
      <c r="AA33" s="91"/>
      <c r="AB33" s="91">
        <f>SUM(V33:AA33)</f>
        <v>420</v>
      </c>
      <c r="AC33" s="117">
        <v>16</v>
      </c>
      <c r="AD33" s="100"/>
      <c r="AE33" s="100"/>
      <c r="AF33" s="100"/>
    </row>
    <row r="34" spans="1:32" ht="15.75" x14ac:dyDescent="0.25">
      <c r="A34" s="85" t="s">
        <v>415</v>
      </c>
      <c r="B34" s="91"/>
      <c r="C34" s="91"/>
      <c r="D34" s="91">
        <v>360</v>
      </c>
      <c r="E34" s="91">
        <v>300</v>
      </c>
      <c r="F34" s="91">
        <v>330</v>
      </c>
      <c r="G34" s="91"/>
      <c r="H34" s="91">
        <f>SUM(B34:G34)</f>
        <v>990</v>
      </c>
      <c r="I34" s="117">
        <v>17</v>
      </c>
      <c r="J34" s="100"/>
      <c r="K34" s="85" t="s">
        <v>788</v>
      </c>
      <c r="L34" s="91"/>
      <c r="M34" s="91"/>
      <c r="N34" s="91"/>
      <c r="O34" s="91"/>
      <c r="P34" s="91">
        <v>360</v>
      </c>
      <c r="Q34" s="91"/>
      <c r="R34" s="94">
        <f>SUM(L34:Q34)</f>
        <v>360</v>
      </c>
      <c r="S34" s="96">
        <v>17</v>
      </c>
      <c r="T34" s="100"/>
      <c r="U34" s="85" t="s">
        <v>792</v>
      </c>
      <c r="V34" s="91"/>
      <c r="W34" s="91"/>
      <c r="X34" s="91"/>
      <c r="Y34" s="91"/>
      <c r="Z34" s="91">
        <v>420</v>
      </c>
      <c r="AA34" s="91"/>
      <c r="AB34" s="91">
        <f>SUM(V34:AA34)</f>
        <v>420</v>
      </c>
      <c r="AC34" s="117">
        <v>17</v>
      </c>
      <c r="AD34" s="100"/>
      <c r="AE34" s="100"/>
      <c r="AF34" s="100"/>
    </row>
    <row r="35" spans="1:32" ht="15.75" x14ac:dyDescent="0.25">
      <c r="A35" s="85" t="s">
        <v>300</v>
      </c>
      <c r="B35" s="91">
        <v>304</v>
      </c>
      <c r="C35" s="91">
        <v>336</v>
      </c>
      <c r="D35" s="91">
        <v>300</v>
      </c>
      <c r="E35" s="91"/>
      <c r="F35" s="91"/>
      <c r="G35" s="91"/>
      <c r="H35" s="91">
        <f>SUM(B35:G35)</f>
        <v>940</v>
      </c>
      <c r="I35" s="117">
        <v>18</v>
      </c>
      <c r="J35" s="100"/>
      <c r="K35" s="85" t="s">
        <v>660</v>
      </c>
      <c r="L35" s="91"/>
      <c r="M35" s="91"/>
      <c r="N35" s="91"/>
      <c r="O35" s="91">
        <v>350</v>
      </c>
      <c r="P35" s="91"/>
      <c r="Q35" s="91"/>
      <c r="R35" s="94">
        <f>SUM(L35:Q35)</f>
        <v>350</v>
      </c>
      <c r="S35" s="96">
        <v>18</v>
      </c>
      <c r="T35" s="100"/>
      <c r="U35" s="85" t="s">
        <v>414</v>
      </c>
      <c r="V35" s="91"/>
      <c r="W35" s="91"/>
      <c r="X35" s="91">
        <v>390</v>
      </c>
      <c r="Y35" s="91"/>
      <c r="Z35" s="91"/>
      <c r="AA35" s="91"/>
      <c r="AB35" s="91">
        <f>SUM(V35:AA35)</f>
        <v>390</v>
      </c>
      <c r="AC35" s="117">
        <v>18</v>
      </c>
      <c r="AD35" s="100"/>
      <c r="AE35" s="100"/>
      <c r="AF35" s="100"/>
    </row>
    <row r="36" spans="1:32" ht="15.75" x14ac:dyDescent="0.25">
      <c r="A36" s="85" t="s">
        <v>326</v>
      </c>
      <c r="B36" s="91">
        <v>224</v>
      </c>
      <c r="C36" s="91">
        <v>238</v>
      </c>
      <c r="D36" s="91">
        <v>280</v>
      </c>
      <c r="E36" s="91">
        <v>196</v>
      </c>
      <c r="F36" s="91"/>
      <c r="G36" s="91"/>
      <c r="H36" s="91">
        <f>SUM(B36:G36)</f>
        <v>938</v>
      </c>
      <c r="I36" s="117">
        <v>19</v>
      </c>
      <c r="J36" s="100"/>
      <c r="K36" s="85" t="s">
        <v>789</v>
      </c>
      <c r="L36" s="91"/>
      <c r="M36" s="91"/>
      <c r="N36" s="91"/>
      <c r="O36" s="91"/>
      <c r="P36" s="91">
        <v>350</v>
      </c>
      <c r="Q36" s="91"/>
      <c r="R36" s="94">
        <f>SUM(L36:Q36)</f>
        <v>350</v>
      </c>
      <c r="S36" s="96">
        <v>19</v>
      </c>
      <c r="T36" s="100"/>
      <c r="U36" s="85" t="s">
        <v>665</v>
      </c>
      <c r="V36" s="91"/>
      <c r="W36" s="91"/>
      <c r="X36" s="91"/>
      <c r="Y36" s="91">
        <v>390</v>
      </c>
      <c r="Z36" s="91"/>
      <c r="AA36" s="91"/>
      <c r="AB36" s="91">
        <f>SUM(V36:AA36)</f>
        <v>390</v>
      </c>
      <c r="AC36" s="117">
        <v>19</v>
      </c>
      <c r="AD36" s="100"/>
      <c r="AE36" s="100"/>
      <c r="AF36" s="100"/>
    </row>
    <row r="37" spans="1:32" ht="15.75" x14ac:dyDescent="0.25">
      <c r="A37" s="85" t="s">
        <v>621</v>
      </c>
      <c r="B37" s="91"/>
      <c r="C37" s="91"/>
      <c r="D37" s="91"/>
      <c r="E37" s="91">
        <v>420</v>
      </c>
      <c r="F37" s="91">
        <v>500</v>
      </c>
      <c r="G37" s="91"/>
      <c r="H37" s="91">
        <f>SUM(B37:G37)</f>
        <v>920</v>
      </c>
      <c r="I37" s="117">
        <v>20</v>
      </c>
      <c r="J37" s="100"/>
      <c r="K37" s="85" t="s">
        <v>658</v>
      </c>
      <c r="L37" s="91"/>
      <c r="M37" s="91"/>
      <c r="N37" s="91"/>
      <c r="O37" s="91">
        <v>320</v>
      </c>
      <c r="P37" s="91"/>
      <c r="Q37" s="91"/>
      <c r="R37" s="94">
        <f>SUM(L37:Q37)</f>
        <v>320</v>
      </c>
      <c r="S37" s="96">
        <v>20</v>
      </c>
      <c r="T37" s="100"/>
      <c r="U37" s="85" t="s">
        <v>793</v>
      </c>
      <c r="V37" s="91"/>
      <c r="W37" s="91"/>
      <c r="X37" s="91"/>
      <c r="Y37" s="91"/>
      <c r="Z37" s="91">
        <v>370</v>
      </c>
      <c r="AA37" s="91"/>
      <c r="AB37" s="91">
        <f>SUM(V37:AA37)</f>
        <v>370</v>
      </c>
      <c r="AC37" s="117">
        <v>20</v>
      </c>
      <c r="AD37" s="100"/>
      <c r="AE37" s="100"/>
      <c r="AF37" s="100"/>
    </row>
    <row r="38" spans="1:32" ht="15.75" x14ac:dyDescent="0.25">
      <c r="A38" s="85" t="s">
        <v>358</v>
      </c>
      <c r="B38" s="91">
        <v>162</v>
      </c>
      <c r="C38" s="91">
        <v>234</v>
      </c>
      <c r="D38" s="91">
        <v>245</v>
      </c>
      <c r="E38" s="91"/>
      <c r="F38" s="91">
        <v>240</v>
      </c>
      <c r="G38" s="91"/>
      <c r="H38" s="91">
        <f>SUM(B38:G38)</f>
        <v>881</v>
      </c>
      <c r="I38" s="117">
        <v>21</v>
      </c>
      <c r="J38" s="100"/>
      <c r="K38" s="85" t="s">
        <v>661</v>
      </c>
      <c r="L38" s="91"/>
      <c r="M38" s="91"/>
      <c r="N38" s="91"/>
      <c r="O38" s="91">
        <v>315</v>
      </c>
      <c r="P38" s="91"/>
      <c r="Q38" s="91"/>
      <c r="R38" s="94">
        <f>SUM(L38:Q38)</f>
        <v>315</v>
      </c>
      <c r="S38" s="96">
        <v>21</v>
      </c>
      <c r="T38" s="100"/>
      <c r="U38" s="85" t="s">
        <v>668</v>
      </c>
      <c r="V38" s="91"/>
      <c r="W38" s="91"/>
      <c r="X38" s="91"/>
      <c r="Y38" s="91">
        <v>360</v>
      </c>
      <c r="Z38" s="91"/>
      <c r="AA38" s="91"/>
      <c r="AB38" s="91">
        <f>SUM(V38:AA38)</f>
        <v>360</v>
      </c>
      <c r="AC38" s="117">
        <v>21</v>
      </c>
      <c r="AD38" s="100"/>
      <c r="AE38" s="100"/>
      <c r="AF38" s="100"/>
    </row>
    <row r="39" spans="1:32" ht="15.75" x14ac:dyDescent="0.25">
      <c r="A39" s="85" t="s">
        <v>409</v>
      </c>
      <c r="B39" s="91"/>
      <c r="C39" s="91"/>
      <c r="D39" s="91">
        <v>500</v>
      </c>
      <c r="E39" s="91">
        <v>380</v>
      </c>
      <c r="F39" s="91"/>
      <c r="G39" s="91"/>
      <c r="H39" s="91">
        <f>SUM(B39:G39)</f>
        <v>880</v>
      </c>
      <c r="I39" s="117">
        <v>22</v>
      </c>
      <c r="J39" s="100"/>
      <c r="K39" s="85" t="s">
        <v>659</v>
      </c>
      <c r="L39" s="91"/>
      <c r="M39" s="91"/>
      <c r="N39" s="91"/>
      <c r="O39" s="91">
        <v>304</v>
      </c>
      <c r="P39" s="91"/>
      <c r="Q39" s="91"/>
      <c r="R39" s="94">
        <f>SUM(L39:Q39)</f>
        <v>304</v>
      </c>
      <c r="S39" s="96">
        <v>22</v>
      </c>
      <c r="T39" s="100"/>
      <c r="U39" s="85" t="s">
        <v>672</v>
      </c>
      <c r="V39" s="91"/>
      <c r="W39" s="91"/>
      <c r="X39" s="91"/>
      <c r="Y39" s="91">
        <v>360</v>
      </c>
      <c r="Z39" s="91"/>
      <c r="AA39" s="91"/>
      <c r="AB39" s="91">
        <f>SUM(V39:AA39)</f>
        <v>360</v>
      </c>
      <c r="AC39" s="117">
        <v>22</v>
      </c>
      <c r="AD39" s="100"/>
      <c r="AE39" s="100"/>
      <c r="AF39" s="100"/>
    </row>
    <row r="40" spans="1:32" ht="15.75" x14ac:dyDescent="0.25">
      <c r="A40" s="85" t="s">
        <v>318</v>
      </c>
      <c r="B40" s="91">
        <v>280</v>
      </c>
      <c r="C40" s="91">
        <v>280</v>
      </c>
      <c r="D40" s="91">
        <v>320</v>
      </c>
      <c r="E40" s="91"/>
      <c r="F40" s="91"/>
      <c r="G40" s="91"/>
      <c r="H40" s="91">
        <f>SUM(B40:G40)</f>
        <v>880</v>
      </c>
      <c r="I40" s="117">
        <v>23</v>
      </c>
      <c r="J40" s="100"/>
      <c r="K40" s="85" t="s">
        <v>662</v>
      </c>
      <c r="L40" s="91"/>
      <c r="M40" s="91"/>
      <c r="N40" s="91"/>
      <c r="O40" s="91">
        <v>294</v>
      </c>
      <c r="P40" s="91"/>
      <c r="Q40" s="91"/>
      <c r="R40" s="94">
        <f>SUM(L40:Q40)</f>
        <v>294</v>
      </c>
      <c r="S40" s="96">
        <v>23</v>
      </c>
      <c r="T40" s="100"/>
      <c r="U40" s="85" t="s">
        <v>799</v>
      </c>
      <c r="V40" s="91"/>
      <c r="W40" s="91"/>
      <c r="X40" s="91"/>
      <c r="Y40" s="91"/>
      <c r="Z40" s="91">
        <v>360</v>
      </c>
      <c r="AA40" s="91"/>
      <c r="AB40" s="91">
        <f>SUM(V40:AA40)</f>
        <v>360</v>
      </c>
      <c r="AC40" s="117">
        <v>23</v>
      </c>
      <c r="AD40" s="100"/>
      <c r="AE40" s="100"/>
      <c r="AF40" s="100"/>
    </row>
    <row r="41" spans="1:32" ht="15.75" x14ac:dyDescent="0.25">
      <c r="A41" s="85" t="s">
        <v>348</v>
      </c>
      <c r="B41" s="91">
        <v>216</v>
      </c>
      <c r="C41" s="91"/>
      <c r="D41" s="91">
        <v>300</v>
      </c>
      <c r="E41" s="91">
        <v>164.5</v>
      </c>
      <c r="F41" s="91">
        <v>175</v>
      </c>
      <c r="G41" s="91"/>
      <c r="H41" s="91">
        <f>SUM(B41:G41)</f>
        <v>855.5</v>
      </c>
      <c r="I41" s="117">
        <v>24</v>
      </c>
      <c r="J41" s="100"/>
      <c r="K41" s="85" t="s">
        <v>790</v>
      </c>
      <c r="L41" s="91"/>
      <c r="M41" s="91"/>
      <c r="N41" s="91"/>
      <c r="O41" s="91"/>
      <c r="P41" s="91">
        <v>294</v>
      </c>
      <c r="Q41" s="91"/>
      <c r="R41" s="94">
        <f>SUM(L41:Q41)</f>
        <v>294</v>
      </c>
      <c r="S41" s="96">
        <v>24</v>
      </c>
      <c r="T41" s="100"/>
      <c r="U41" s="85" t="s">
        <v>794</v>
      </c>
      <c r="V41" s="91"/>
      <c r="W41" s="91"/>
      <c r="X41" s="91"/>
      <c r="Y41" s="91"/>
      <c r="Z41" s="91">
        <v>350</v>
      </c>
      <c r="AA41" s="91"/>
      <c r="AB41" s="91">
        <f>SUM(V41:AA41)</f>
        <v>350</v>
      </c>
      <c r="AC41" s="117">
        <v>24</v>
      </c>
      <c r="AD41" s="100"/>
      <c r="AE41" s="100"/>
      <c r="AF41" s="100"/>
    </row>
    <row r="42" spans="1:32" ht="16.5" thickBot="1" x14ac:dyDescent="0.3">
      <c r="A42" s="85" t="s">
        <v>307</v>
      </c>
      <c r="B42" s="91">
        <v>248</v>
      </c>
      <c r="C42" s="91">
        <v>312</v>
      </c>
      <c r="D42" s="91"/>
      <c r="E42" s="91"/>
      <c r="F42" s="91">
        <v>280</v>
      </c>
      <c r="G42" s="91"/>
      <c r="H42" s="91">
        <f>SUM(B42:G42)</f>
        <v>840</v>
      </c>
      <c r="I42" s="117">
        <v>25</v>
      </c>
      <c r="J42" s="100"/>
      <c r="K42" s="86"/>
      <c r="L42" s="92"/>
      <c r="M42" s="92"/>
      <c r="N42" s="92"/>
      <c r="O42" s="92"/>
      <c r="P42" s="92"/>
      <c r="Q42" s="92"/>
      <c r="R42" s="98">
        <f>SUM(L42:Q42)</f>
        <v>0</v>
      </c>
      <c r="S42" s="97"/>
      <c r="T42" s="100"/>
      <c r="U42" s="85" t="s">
        <v>795</v>
      </c>
      <c r="V42" s="91"/>
      <c r="W42" s="91"/>
      <c r="X42" s="91"/>
      <c r="Y42" s="91"/>
      <c r="Z42" s="91">
        <v>340</v>
      </c>
      <c r="AA42" s="91"/>
      <c r="AB42" s="91">
        <f>SUM(V42:AA42)</f>
        <v>340</v>
      </c>
      <c r="AC42" s="117">
        <v>25</v>
      </c>
      <c r="AD42" s="100"/>
      <c r="AE42" s="100"/>
      <c r="AF42" s="100"/>
    </row>
    <row r="43" spans="1:32" ht="15.75" x14ac:dyDescent="0.25">
      <c r="A43" s="85" t="s">
        <v>420</v>
      </c>
      <c r="B43" s="91"/>
      <c r="C43" s="91"/>
      <c r="D43" s="91">
        <v>315</v>
      </c>
      <c r="E43" s="91">
        <v>210</v>
      </c>
      <c r="F43" s="91">
        <v>315</v>
      </c>
      <c r="G43" s="91"/>
      <c r="H43" s="91">
        <f>SUM(B43:G43)</f>
        <v>840</v>
      </c>
      <c r="I43" s="117">
        <v>26</v>
      </c>
      <c r="J43" s="100"/>
      <c r="K43" s="99"/>
      <c r="L43" s="102"/>
      <c r="M43" s="102"/>
      <c r="N43" s="102"/>
      <c r="O43" s="102"/>
      <c r="P43" s="102"/>
      <c r="Q43" s="102"/>
      <c r="R43" s="102"/>
      <c r="S43" s="102"/>
      <c r="T43" s="100"/>
      <c r="U43" s="85" t="s">
        <v>800</v>
      </c>
      <c r="V43" s="91"/>
      <c r="W43" s="91"/>
      <c r="X43" s="91"/>
      <c r="Y43" s="91"/>
      <c r="Z43" s="91">
        <v>336</v>
      </c>
      <c r="AA43" s="91"/>
      <c r="AB43" s="91">
        <f>SUM(V43:AA43)</f>
        <v>336</v>
      </c>
      <c r="AC43" s="117">
        <v>26</v>
      </c>
      <c r="AD43" s="100"/>
      <c r="AE43" s="100"/>
      <c r="AF43" s="100"/>
    </row>
    <row r="44" spans="1:32" ht="15.75" x14ac:dyDescent="0.25">
      <c r="A44" s="85" t="s">
        <v>339</v>
      </c>
      <c r="B44" s="91">
        <v>154</v>
      </c>
      <c r="C44" s="91"/>
      <c r="D44" s="91">
        <v>252</v>
      </c>
      <c r="E44" s="91">
        <v>154</v>
      </c>
      <c r="F44" s="91">
        <v>270</v>
      </c>
      <c r="G44" s="91"/>
      <c r="H44" s="91">
        <f>SUM(B44:G44)</f>
        <v>830</v>
      </c>
      <c r="I44" s="117">
        <v>27</v>
      </c>
      <c r="J44" s="100"/>
      <c r="K44" s="99"/>
      <c r="L44" s="102"/>
      <c r="M44" s="102"/>
      <c r="N44" s="102"/>
      <c r="O44" s="102"/>
      <c r="P44" s="102"/>
      <c r="Q44" s="102"/>
      <c r="R44" s="102"/>
      <c r="S44" s="102"/>
      <c r="T44" s="100"/>
      <c r="U44" s="85" t="s">
        <v>670</v>
      </c>
      <c r="V44" s="91"/>
      <c r="W44" s="91"/>
      <c r="X44" s="91"/>
      <c r="Y44" s="91">
        <v>330</v>
      </c>
      <c r="Z44" s="91"/>
      <c r="AA44" s="91"/>
      <c r="AB44" s="91">
        <f>SUM(V44:AA44)</f>
        <v>330</v>
      </c>
      <c r="AC44" s="117">
        <v>27</v>
      </c>
      <c r="AD44" s="100"/>
      <c r="AE44" s="100"/>
      <c r="AF44" s="100"/>
    </row>
    <row r="45" spans="1:32" ht="15.75" x14ac:dyDescent="0.25">
      <c r="A45" s="85" t="s">
        <v>321</v>
      </c>
      <c r="B45" s="91">
        <v>259</v>
      </c>
      <c r="C45" s="91"/>
      <c r="D45" s="91">
        <v>280</v>
      </c>
      <c r="E45" s="91"/>
      <c r="F45" s="91">
        <v>245</v>
      </c>
      <c r="G45" s="91"/>
      <c r="H45" s="91">
        <f>SUM(B45:G45)</f>
        <v>784</v>
      </c>
      <c r="I45" s="117">
        <v>28</v>
      </c>
      <c r="J45" s="100"/>
      <c r="K45" s="99"/>
      <c r="L45" s="102"/>
      <c r="M45" s="102"/>
      <c r="N45" s="102"/>
      <c r="O45" s="102"/>
      <c r="P45" s="102"/>
      <c r="Q45" s="102"/>
      <c r="R45" s="102"/>
      <c r="S45" s="102"/>
      <c r="T45" s="100"/>
      <c r="U45" s="85" t="s">
        <v>797</v>
      </c>
      <c r="V45" s="91"/>
      <c r="W45" s="91"/>
      <c r="X45" s="91"/>
      <c r="Y45" s="91"/>
      <c r="Z45" s="91">
        <v>320</v>
      </c>
      <c r="AA45" s="91"/>
      <c r="AB45" s="91">
        <f>SUM(V45:AA45)</f>
        <v>320</v>
      </c>
      <c r="AC45" s="117">
        <v>28</v>
      </c>
      <c r="AD45" s="100"/>
      <c r="AE45" s="100"/>
      <c r="AF45" s="100"/>
    </row>
    <row r="46" spans="1:32" ht="15.75" x14ac:dyDescent="0.25">
      <c r="A46" s="85" t="s">
        <v>327</v>
      </c>
      <c r="B46" s="91">
        <v>217</v>
      </c>
      <c r="C46" s="91">
        <v>294</v>
      </c>
      <c r="D46" s="91"/>
      <c r="E46" s="91"/>
      <c r="F46" s="91">
        <v>256</v>
      </c>
      <c r="G46" s="91"/>
      <c r="H46" s="91">
        <f>SUM(B46:G46)</f>
        <v>767</v>
      </c>
      <c r="I46" s="117">
        <v>29</v>
      </c>
      <c r="J46" s="100"/>
      <c r="K46" s="99"/>
      <c r="L46" s="102"/>
      <c r="M46" s="102"/>
      <c r="N46" s="102"/>
      <c r="O46" s="102"/>
      <c r="P46" s="102"/>
      <c r="Q46" s="102"/>
      <c r="R46" s="102"/>
      <c r="S46" s="102"/>
      <c r="U46" s="85" t="s">
        <v>801</v>
      </c>
      <c r="V46" s="91"/>
      <c r="W46" s="91"/>
      <c r="X46" s="91"/>
      <c r="Y46" s="91"/>
      <c r="Z46" s="91">
        <v>312</v>
      </c>
      <c r="AA46" s="91"/>
      <c r="AB46" s="91">
        <f>SUM(V46:AA46)</f>
        <v>312</v>
      </c>
      <c r="AC46" s="117">
        <v>29</v>
      </c>
      <c r="AD46" s="100"/>
      <c r="AE46" s="100"/>
      <c r="AF46" s="100"/>
    </row>
    <row r="47" spans="1:32" ht="15.75" x14ac:dyDescent="0.25">
      <c r="A47" s="85" t="s">
        <v>295</v>
      </c>
      <c r="B47" s="91">
        <v>400</v>
      </c>
      <c r="C47" s="91"/>
      <c r="D47" s="91"/>
      <c r="E47" s="91"/>
      <c r="F47" s="91">
        <v>360</v>
      </c>
      <c r="G47" s="91"/>
      <c r="H47" s="91">
        <f>SUM(B47:G47)</f>
        <v>760</v>
      </c>
      <c r="I47" s="117">
        <v>30</v>
      </c>
      <c r="J47" s="100"/>
      <c r="K47" s="99"/>
      <c r="L47" s="102"/>
      <c r="M47" s="102"/>
      <c r="N47" s="102"/>
      <c r="O47" s="102"/>
      <c r="P47" s="102"/>
      <c r="Q47" s="102"/>
      <c r="R47" s="102"/>
      <c r="S47" s="102"/>
      <c r="T47" s="100"/>
      <c r="U47" s="85" t="s">
        <v>802</v>
      </c>
      <c r="V47" s="91"/>
      <c r="W47" s="91"/>
      <c r="X47" s="91"/>
      <c r="Y47" s="91"/>
      <c r="Z47" s="91">
        <v>304</v>
      </c>
      <c r="AA47" s="91"/>
      <c r="AB47" s="91">
        <f>SUM(V47:AA47)</f>
        <v>304</v>
      </c>
      <c r="AC47" s="117">
        <v>30</v>
      </c>
      <c r="AD47" s="100"/>
      <c r="AE47" s="100"/>
      <c r="AF47" s="100"/>
    </row>
    <row r="48" spans="1:32" ht="15.75" x14ac:dyDescent="0.25">
      <c r="A48" s="85" t="s">
        <v>283</v>
      </c>
      <c r="B48" s="91">
        <v>350</v>
      </c>
      <c r="C48" s="91">
        <v>390</v>
      </c>
      <c r="D48" s="91"/>
      <c r="E48" s="91"/>
      <c r="F48" s="91"/>
      <c r="G48" s="91"/>
      <c r="H48" s="91">
        <f>SUM(B48:G48)</f>
        <v>740</v>
      </c>
      <c r="I48" s="117">
        <v>31</v>
      </c>
      <c r="J48" s="100"/>
      <c r="K48" s="99"/>
      <c r="L48" s="102"/>
      <c r="M48" s="102"/>
      <c r="N48" s="102"/>
      <c r="O48" s="102"/>
      <c r="P48" s="102"/>
      <c r="Q48" s="102"/>
      <c r="R48" s="102"/>
      <c r="S48" s="102"/>
      <c r="T48" s="100"/>
      <c r="U48" s="85" t="s">
        <v>798</v>
      </c>
      <c r="V48" s="91"/>
      <c r="W48" s="91"/>
      <c r="X48" s="91"/>
      <c r="Y48" s="91"/>
      <c r="Z48" s="91">
        <v>300</v>
      </c>
      <c r="AA48" s="91"/>
      <c r="AB48" s="91">
        <f>SUM(V48:AA48)</f>
        <v>300</v>
      </c>
      <c r="AC48" s="117">
        <v>31</v>
      </c>
      <c r="AD48" s="100"/>
      <c r="AE48" s="100"/>
      <c r="AF48" s="100"/>
    </row>
    <row r="49" spans="1:32" ht="16.5" thickBot="1" x14ac:dyDescent="0.3">
      <c r="A49" s="85" t="s">
        <v>384</v>
      </c>
      <c r="B49" s="91"/>
      <c r="C49" s="91">
        <v>252</v>
      </c>
      <c r="D49" s="91">
        <v>231</v>
      </c>
      <c r="E49" s="91">
        <v>245</v>
      </c>
      <c r="F49" s="91"/>
      <c r="G49" s="91"/>
      <c r="H49" s="91">
        <f>SUM(B49:G49)</f>
        <v>728</v>
      </c>
      <c r="I49" s="117">
        <v>32</v>
      </c>
      <c r="J49" s="100"/>
      <c r="K49" s="99"/>
      <c r="L49" s="102"/>
      <c r="M49" s="102"/>
      <c r="N49" s="102"/>
      <c r="O49" s="102"/>
      <c r="P49" s="102"/>
      <c r="Q49" s="102"/>
      <c r="R49" s="102"/>
      <c r="S49" s="102"/>
      <c r="T49" s="100"/>
      <c r="U49" s="86" t="s">
        <v>803</v>
      </c>
      <c r="V49" s="92"/>
      <c r="W49" s="92"/>
      <c r="X49" s="92"/>
      <c r="Y49" s="92"/>
      <c r="Z49" s="92">
        <v>288</v>
      </c>
      <c r="AA49" s="92"/>
      <c r="AB49" s="92">
        <f>SUM(V49:AA49)</f>
        <v>288</v>
      </c>
      <c r="AC49" s="118">
        <v>32</v>
      </c>
      <c r="AD49" s="100"/>
      <c r="AE49" s="100"/>
      <c r="AF49" s="100"/>
    </row>
    <row r="50" spans="1:32" ht="16.5" thickBot="1" x14ac:dyDescent="0.3">
      <c r="A50" s="85" t="s">
        <v>381</v>
      </c>
      <c r="B50" s="91"/>
      <c r="C50" s="91">
        <v>175</v>
      </c>
      <c r="D50" s="91"/>
      <c r="E50" s="91">
        <v>273</v>
      </c>
      <c r="F50" s="91">
        <v>280</v>
      </c>
      <c r="G50" s="91"/>
      <c r="H50" s="91">
        <f>SUM(B50:G50)</f>
        <v>728</v>
      </c>
      <c r="I50" s="117">
        <v>33</v>
      </c>
      <c r="J50" s="100"/>
      <c r="K50" s="99"/>
      <c r="L50" s="102"/>
      <c r="M50" s="102"/>
      <c r="N50" s="102"/>
      <c r="O50" s="102"/>
      <c r="P50" s="102"/>
      <c r="Q50" s="102"/>
      <c r="R50" s="102"/>
      <c r="S50" s="102"/>
      <c r="T50" s="100"/>
      <c r="U50" s="100"/>
      <c r="V50" s="151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</row>
    <row r="51" spans="1:32" ht="15.75" x14ac:dyDescent="0.25">
      <c r="A51" s="85" t="s">
        <v>623</v>
      </c>
      <c r="B51" s="91"/>
      <c r="C51" s="91"/>
      <c r="D51" s="91"/>
      <c r="E51" s="91">
        <v>360</v>
      </c>
      <c r="F51" s="91">
        <v>360</v>
      </c>
      <c r="G51" s="91"/>
      <c r="H51" s="91">
        <f>SUM(B51:G51)</f>
        <v>720</v>
      </c>
      <c r="I51" s="117">
        <v>34</v>
      </c>
      <c r="J51" s="100"/>
      <c r="K51" s="99"/>
      <c r="L51" s="102"/>
      <c r="M51" s="102"/>
      <c r="N51" s="102"/>
      <c r="O51" s="102"/>
      <c r="P51" s="102"/>
      <c r="Q51" s="102"/>
      <c r="R51" s="102"/>
      <c r="S51" s="102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</row>
    <row r="52" spans="1:32" ht="15.75" x14ac:dyDescent="0.25">
      <c r="A52" s="85" t="s">
        <v>311</v>
      </c>
      <c r="B52" s="91">
        <v>216</v>
      </c>
      <c r="C52" s="91">
        <v>224</v>
      </c>
      <c r="D52" s="91">
        <v>273</v>
      </c>
      <c r="E52" s="91"/>
      <c r="F52" s="91"/>
      <c r="G52" s="91"/>
      <c r="H52" s="91">
        <f>SUM(B52:G52)</f>
        <v>713</v>
      </c>
      <c r="I52" s="117">
        <v>35</v>
      </c>
      <c r="J52" s="100"/>
      <c r="K52" s="99"/>
      <c r="L52" s="102"/>
      <c r="M52" s="102"/>
      <c r="N52" s="102"/>
      <c r="O52" s="102"/>
      <c r="P52" s="102"/>
      <c r="Q52" s="102"/>
      <c r="R52" s="102"/>
      <c r="S52" s="102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</row>
    <row r="53" spans="1:32" ht="15.75" x14ac:dyDescent="0.25">
      <c r="A53" s="85" t="s">
        <v>297</v>
      </c>
      <c r="B53" s="91">
        <v>336</v>
      </c>
      <c r="C53" s="91">
        <v>360</v>
      </c>
      <c r="D53" s="91"/>
      <c r="E53" s="91"/>
      <c r="F53" s="91"/>
      <c r="G53" s="91"/>
      <c r="H53" s="91">
        <f>SUM(B53:G53)</f>
        <v>696</v>
      </c>
      <c r="I53" s="117">
        <v>36</v>
      </c>
      <c r="J53" s="100"/>
      <c r="K53" s="99"/>
      <c r="L53" s="102"/>
      <c r="M53" s="102"/>
      <c r="N53" s="102"/>
      <c r="O53" s="102"/>
      <c r="P53" s="102"/>
      <c r="Q53" s="102"/>
      <c r="R53" s="102"/>
      <c r="S53" s="102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</row>
    <row r="54" spans="1:32" ht="15.75" x14ac:dyDescent="0.25">
      <c r="A54" s="85" t="s">
        <v>298</v>
      </c>
      <c r="B54" s="91">
        <v>320</v>
      </c>
      <c r="C54" s="91">
        <v>370</v>
      </c>
      <c r="D54" s="91"/>
      <c r="E54" s="91"/>
      <c r="F54" s="91"/>
      <c r="G54" s="91"/>
      <c r="H54" s="91">
        <f>SUM(B54:G54)</f>
        <v>690</v>
      </c>
      <c r="I54" s="117">
        <v>37</v>
      </c>
      <c r="J54" s="100"/>
      <c r="K54" s="99"/>
      <c r="L54" s="102"/>
      <c r="M54" s="102"/>
      <c r="N54" s="102"/>
      <c r="O54" s="102"/>
      <c r="P54" s="102"/>
      <c r="Q54" s="102"/>
      <c r="R54" s="102"/>
      <c r="S54" s="102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</row>
    <row r="55" spans="1:32" ht="15.75" x14ac:dyDescent="0.25">
      <c r="A55" s="85" t="s">
        <v>380</v>
      </c>
      <c r="B55" s="91"/>
      <c r="C55" s="91">
        <v>182</v>
      </c>
      <c r="D55" s="91">
        <v>264</v>
      </c>
      <c r="E55" s="91"/>
      <c r="F55" s="91">
        <v>240</v>
      </c>
      <c r="G55" s="91"/>
      <c r="H55" s="91">
        <f>SUM(B55:G55)</f>
        <v>686</v>
      </c>
      <c r="I55" s="117">
        <v>38</v>
      </c>
      <c r="J55" s="100"/>
      <c r="K55" s="99"/>
      <c r="L55" s="102"/>
      <c r="M55" s="102"/>
      <c r="N55" s="102"/>
      <c r="O55" s="102"/>
      <c r="P55" s="102"/>
      <c r="Q55" s="102"/>
      <c r="R55" s="102"/>
      <c r="S55" s="102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</row>
    <row r="56" spans="1:32" ht="15.75" x14ac:dyDescent="0.25">
      <c r="A56" s="85" t="s">
        <v>631</v>
      </c>
      <c r="B56" s="91"/>
      <c r="C56" s="91"/>
      <c r="D56" s="91"/>
      <c r="E56" s="91">
        <v>350</v>
      </c>
      <c r="F56" s="91">
        <v>312</v>
      </c>
      <c r="G56" s="91"/>
      <c r="H56" s="91">
        <f>SUM(B56:G56)</f>
        <v>662</v>
      </c>
      <c r="I56" s="117">
        <v>39</v>
      </c>
      <c r="J56" s="100"/>
      <c r="K56" s="99"/>
      <c r="L56" s="102"/>
      <c r="M56" s="102"/>
      <c r="N56" s="102"/>
      <c r="O56" s="102"/>
      <c r="P56" s="102"/>
      <c r="Q56" s="102"/>
      <c r="R56" s="102"/>
      <c r="S56" s="102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</row>
    <row r="57" spans="1:32" ht="15.75" x14ac:dyDescent="0.25">
      <c r="A57" s="85" t="s">
        <v>426</v>
      </c>
      <c r="B57" s="91"/>
      <c r="C57" s="91"/>
      <c r="D57" s="91">
        <v>350</v>
      </c>
      <c r="E57" s="91"/>
      <c r="F57" s="91">
        <v>296</v>
      </c>
      <c r="G57" s="91"/>
      <c r="H57" s="91">
        <f>SUM(B57:G57)</f>
        <v>646</v>
      </c>
      <c r="I57" s="117">
        <v>40</v>
      </c>
      <c r="J57" s="100"/>
      <c r="K57" s="99"/>
      <c r="L57" s="102"/>
      <c r="M57" s="102"/>
      <c r="N57" s="102"/>
      <c r="O57" s="102"/>
      <c r="P57" s="102"/>
      <c r="Q57" s="102"/>
      <c r="R57" s="102"/>
      <c r="S57" s="102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</row>
    <row r="58" spans="1:32" ht="15.75" x14ac:dyDescent="0.25">
      <c r="A58" s="85" t="s">
        <v>336</v>
      </c>
      <c r="B58" s="91">
        <v>164.5</v>
      </c>
      <c r="C58" s="91"/>
      <c r="D58" s="91">
        <v>270</v>
      </c>
      <c r="E58" s="91"/>
      <c r="F58" s="91">
        <v>210</v>
      </c>
      <c r="G58" s="91"/>
      <c r="H58" s="91">
        <f>SUM(B58:G58)</f>
        <v>644.5</v>
      </c>
      <c r="I58" s="117">
        <v>41</v>
      </c>
      <c r="J58" s="100"/>
      <c r="K58" s="99"/>
      <c r="L58" s="102"/>
      <c r="M58" s="102"/>
      <c r="N58" s="102"/>
      <c r="O58" s="102"/>
      <c r="P58" s="102"/>
      <c r="Q58" s="102"/>
      <c r="R58" s="102"/>
      <c r="S58" s="102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</row>
    <row r="59" spans="1:32" ht="15.75" x14ac:dyDescent="0.25">
      <c r="A59" s="85" t="s">
        <v>627</v>
      </c>
      <c r="B59" s="91"/>
      <c r="C59" s="91"/>
      <c r="D59" s="91"/>
      <c r="E59" s="91">
        <v>336</v>
      </c>
      <c r="F59" s="91">
        <v>288</v>
      </c>
      <c r="G59" s="91"/>
      <c r="H59" s="91">
        <f>SUM(B59:G59)</f>
        <v>624</v>
      </c>
      <c r="I59" s="117">
        <v>42</v>
      </c>
      <c r="J59" s="100"/>
      <c r="K59" s="99"/>
      <c r="L59" s="102"/>
      <c r="M59" s="102"/>
      <c r="N59" s="102"/>
      <c r="O59" s="102"/>
      <c r="P59" s="102"/>
      <c r="Q59" s="102"/>
      <c r="R59" s="102"/>
      <c r="S59" s="102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</row>
    <row r="60" spans="1:32" ht="15.75" x14ac:dyDescent="0.25">
      <c r="A60" s="85" t="s">
        <v>360</v>
      </c>
      <c r="B60" s="91">
        <v>150</v>
      </c>
      <c r="C60" s="91">
        <v>216</v>
      </c>
      <c r="D60" s="91"/>
      <c r="E60" s="91"/>
      <c r="F60" s="91">
        <v>252</v>
      </c>
      <c r="G60" s="91"/>
      <c r="H60" s="91">
        <f>SUM(B60:G60)</f>
        <v>618</v>
      </c>
      <c r="I60" s="117">
        <v>43</v>
      </c>
      <c r="J60" s="100"/>
      <c r="K60" s="99"/>
      <c r="L60" s="102"/>
      <c r="M60" s="102"/>
      <c r="N60" s="102"/>
      <c r="O60" s="102"/>
      <c r="P60" s="102"/>
      <c r="Q60" s="102"/>
      <c r="R60" s="102"/>
      <c r="S60" s="102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</row>
    <row r="61" spans="1:32" ht="15.75" x14ac:dyDescent="0.25">
      <c r="A61" s="85" t="s">
        <v>359</v>
      </c>
      <c r="B61" s="91">
        <v>156</v>
      </c>
      <c r="C61" s="91"/>
      <c r="D61" s="91">
        <v>240</v>
      </c>
      <c r="E61" s="91">
        <v>216</v>
      </c>
      <c r="F61" s="91"/>
      <c r="G61" s="91"/>
      <c r="H61" s="91">
        <f>SUM(B61:G61)</f>
        <v>612</v>
      </c>
      <c r="I61" s="117">
        <v>44</v>
      </c>
      <c r="J61" s="100"/>
      <c r="K61" s="99"/>
      <c r="L61" s="102"/>
      <c r="M61" s="102"/>
      <c r="N61" s="102"/>
      <c r="O61" s="102"/>
      <c r="P61" s="102"/>
      <c r="Q61" s="102"/>
      <c r="R61" s="102"/>
      <c r="S61" s="102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</row>
    <row r="62" spans="1:32" ht="15.75" x14ac:dyDescent="0.25">
      <c r="A62" s="85" t="s">
        <v>370</v>
      </c>
      <c r="B62" s="91"/>
      <c r="C62" s="91">
        <v>320</v>
      </c>
      <c r="D62" s="91">
        <v>290</v>
      </c>
      <c r="E62" s="91"/>
      <c r="F62" s="91"/>
      <c r="G62" s="91"/>
      <c r="H62" s="91">
        <f>SUM(B62:G62)</f>
        <v>610</v>
      </c>
      <c r="I62" s="117">
        <v>45</v>
      </c>
      <c r="J62" s="100"/>
      <c r="K62" s="99"/>
      <c r="L62" s="102"/>
      <c r="M62" s="102"/>
      <c r="N62" s="102"/>
      <c r="O62" s="102"/>
      <c r="P62" s="102"/>
      <c r="Q62" s="102"/>
      <c r="R62" s="102"/>
      <c r="S62" s="102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</row>
    <row r="63" spans="1:32" ht="15.75" x14ac:dyDescent="0.25">
      <c r="A63" s="85" t="s">
        <v>636</v>
      </c>
      <c r="B63" s="91"/>
      <c r="C63" s="91"/>
      <c r="D63" s="91"/>
      <c r="E63" s="91">
        <v>252</v>
      </c>
      <c r="F63" s="91">
        <v>350</v>
      </c>
      <c r="G63" s="91"/>
      <c r="H63" s="91">
        <f>SUM(B63:G63)</f>
        <v>602</v>
      </c>
      <c r="I63" s="117">
        <v>46</v>
      </c>
      <c r="J63" s="100"/>
      <c r="K63" s="99"/>
      <c r="L63" s="102"/>
      <c r="M63" s="102"/>
      <c r="N63" s="102"/>
      <c r="O63" s="102"/>
      <c r="P63" s="102"/>
      <c r="Q63" s="102"/>
      <c r="R63" s="102"/>
      <c r="S63" s="102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</row>
    <row r="64" spans="1:32" ht="15.75" x14ac:dyDescent="0.25">
      <c r="A64" s="85" t="s">
        <v>305</v>
      </c>
      <c r="B64" s="91">
        <v>264</v>
      </c>
      <c r="C64" s="91"/>
      <c r="D64" s="91">
        <v>336</v>
      </c>
      <c r="E64" s="91"/>
      <c r="F64" s="91"/>
      <c r="G64" s="91"/>
      <c r="H64" s="91">
        <f>SUM(B64:G64)</f>
        <v>600</v>
      </c>
      <c r="I64" s="117">
        <v>47</v>
      </c>
      <c r="J64" s="100"/>
      <c r="K64" s="99"/>
      <c r="L64" s="102"/>
      <c r="M64" s="102"/>
      <c r="N64" s="102"/>
      <c r="O64" s="102"/>
      <c r="P64" s="102"/>
      <c r="Q64" s="102"/>
      <c r="R64" s="102"/>
      <c r="S64" s="102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</row>
    <row r="65" spans="1:32" ht="15.75" x14ac:dyDescent="0.25">
      <c r="A65" s="85" t="s">
        <v>626</v>
      </c>
      <c r="B65" s="91"/>
      <c r="C65" s="91"/>
      <c r="D65" s="91"/>
      <c r="E65" s="91">
        <v>350</v>
      </c>
      <c r="F65" s="91">
        <v>248</v>
      </c>
      <c r="G65" s="91"/>
      <c r="H65" s="91">
        <f>SUM(B65:G65)</f>
        <v>598</v>
      </c>
      <c r="I65" s="117">
        <v>48</v>
      </c>
      <c r="J65" s="100"/>
      <c r="K65" s="99"/>
      <c r="L65" s="102"/>
      <c r="M65" s="102"/>
      <c r="N65" s="102"/>
      <c r="O65" s="102"/>
      <c r="P65" s="102"/>
      <c r="Q65" s="102"/>
      <c r="R65" s="102"/>
      <c r="S65" s="102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</row>
    <row r="66" spans="1:32" ht="15.75" x14ac:dyDescent="0.25">
      <c r="A66" s="85" t="s">
        <v>296</v>
      </c>
      <c r="B66" s="91">
        <v>360</v>
      </c>
      <c r="C66" s="91"/>
      <c r="D66" s="91"/>
      <c r="E66" s="91"/>
      <c r="F66" s="91">
        <v>232</v>
      </c>
      <c r="G66" s="91"/>
      <c r="H66" s="91">
        <f>SUM(B66:G66)</f>
        <v>592</v>
      </c>
      <c r="I66" s="117">
        <v>49</v>
      </c>
      <c r="J66" s="100"/>
      <c r="K66" s="99"/>
      <c r="L66" s="102"/>
      <c r="M66" s="102"/>
      <c r="N66" s="102"/>
      <c r="O66" s="102"/>
      <c r="P66" s="102"/>
      <c r="Q66" s="102"/>
      <c r="R66" s="102"/>
      <c r="S66" s="102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</row>
    <row r="67" spans="1:32" ht="15.75" x14ac:dyDescent="0.25">
      <c r="A67" s="85" t="s">
        <v>625</v>
      </c>
      <c r="B67" s="91"/>
      <c r="C67" s="91"/>
      <c r="D67" s="91"/>
      <c r="E67" s="91">
        <v>270</v>
      </c>
      <c r="F67" s="91">
        <v>320</v>
      </c>
      <c r="G67" s="91"/>
      <c r="H67" s="91">
        <f>SUM(B67:G67)</f>
        <v>590</v>
      </c>
      <c r="I67" s="117">
        <v>50</v>
      </c>
      <c r="J67" s="100"/>
      <c r="K67" s="99"/>
      <c r="L67" s="102"/>
      <c r="M67" s="102"/>
      <c r="N67" s="102"/>
      <c r="O67" s="102"/>
      <c r="P67" s="102"/>
      <c r="Q67" s="102"/>
      <c r="R67" s="102"/>
      <c r="S67" s="102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</row>
    <row r="68" spans="1:32" ht="15.75" x14ac:dyDescent="0.25">
      <c r="A68" s="85" t="s">
        <v>316</v>
      </c>
      <c r="B68" s="91">
        <v>315</v>
      </c>
      <c r="C68" s="91">
        <v>272</v>
      </c>
      <c r="D68" s="91"/>
      <c r="E68" s="91"/>
      <c r="F68" s="91"/>
      <c r="G68" s="91"/>
      <c r="H68" s="91">
        <f>SUM(B68:G68)</f>
        <v>587</v>
      </c>
      <c r="I68" s="117">
        <v>51</v>
      </c>
      <c r="J68" s="100"/>
      <c r="K68" s="99"/>
      <c r="L68" s="102"/>
      <c r="M68" s="102"/>
      <c r="N68" s="102"/>
      <c r="O68" s="102"/>
      <c r="P68" s="102"/>
      <c r="Q68" s="102"/>
      <c r="R68" s="102"/>
      <c r="S68" s="102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</row>
    <row r="69" spans="1:32" ht="15.75" x14ac:dyDescent="0.25">
      <c r="A69" s="85" t="s">
        <v>632</v>
      </c>
      <c r="B69" s="91"/>
      <c r="C69" s="91"/>
      <c r="D69" s="91"/>
      <c r="E69" s="91">
        <v>315</v>
      </c>
      <c r="F69" s="91">
        <v>264</v>
      </c>
      <c r="G69" s="91"/>
      <c r="H69" s="91">
        <f>SUM(B69:G69)</f>
        <v>579</v>
      </c>
      <c r="I69" s="117">
        <v>52</v>
      </c>
      <c r="J69" s="100"/>
      <c r="K69" s="99"/>
      <c r="L69" s="102"/>
      <c r="M69" s="102"/>
      <c r="N69" s="102"/>
      <c r="O69" s="102"/>
      <c r="P69" s="102"/>
      <c r="Q69" s="102"/>
      <c r="R69" s="102"/>
      <c r="S69" s="102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</row>
    <row r="70" spans="1:32" ht="15.75" x14ac:dyDescent="0.25">
      <c r="A70" s="85" t="s">
        <v>303</v>
      </c>
      <c r="B70" s="91">
        <v>280</v>
      </c>
      <c r="C70" s="91">
        <v>296</v>
      </c>
      <c r="D70" s="91"/>
      <c r="E70" s="91"/>
      <c r="F70" s="91"/>
      <c r="G70" s="91"/>
      <c r="H70" s="91">
        <f>SUM(B70:G70)</f>
        <v>576</v>
      </c>
      <c r="I70" s="117">
        <v>53</v>
      </c>
      <c r="J70" s="100"/>
      <c r="K70" s="99"/>
      <c r="L70" s="102"/>
      <c r="M70" s="102"/>
      <c r="N70" s="102"/>
      <c r="O70" s="102"/>
      <c r="P70" s="102"/>
      <c r="Q70" s="102"/>
      <c r="R70" s="102"/>
      <c r="S70" s="102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</row>
    <row r="71" spans="1:32" ht="15.75" x14ac:dyDescent="0.25">
      <c r="A71" s="85" t="s">
        <v>304</v>
      </c>
      <c r="B71" s="91">
        <v>282</v>
      </c>
      <c r="C71" s="91"/>
      <c r="D71" s="91">
        <v>272</v>
      </c>
      <c r="E71" s="91"/>
      <c r="F71" s="91"/>
      <c r="G71" s="91"/>
      <c r="H71" s="91">
        <f>SUM(B71:G71)</f>
        <v>554</v>
      </c>
      <c r="I71" s="117">
        <v>54</v>
      </c>
      <c r="J71" s="100"/>
      <c r="K71" s="99"/>
      <c r="L71" s="102"/>
      <c r="M71" s="102"/>
      <c r="N71" s="102"/>
      <c r="O71" s="102"/>
      <c r="P71" s="102"/>
      <c r="Q71" s="102"/>
      <c r="R71" s="102"/>
      <c r="S71" s="102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</row>
    <row r="72" spans="1:32" ht="15.75" x14ac:dyDescent="0.25">
      <c r="A72" s="85" t="s">
        <v>319</v>
      </c>
      <c r="B72" s="91">
        <v>273</v>
      </c>
      <c r="C72" s="91">
        <v>266</v>
      </c>
      <c r="D72" s="91"/>
      <c r="E72" s="91"/>
      <c r="F72" s="91"/>
      <c r="G72" s="91"/>
      <c r="H72" s="91">
        <f>SUM(B72:G72)</f>
        <v>539</v>
      </c>
      <c r="I72" s="117">
        <v>55</v>
      </c>
      <c r="J72" s="100"/>
      <c r="K72" s="99"/>
      <c r="L72" s="102"/>
      <c r="M72" s="102"/>
      <c r="N72" s="102"/>
      <c r="O72" s="102"/>
      <c r="P72" s="102"/>
      <c r="Q72" s="102"/>
      <c r="R72" s="102"/>
      <c r="S72" s="102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3" spans="1:32" ht="15.75" x14ac:dyDescent="0.25">
      <c r="A73" s="85" t="s">
        <v>634</v>
      </c>
      <c r="B73" s="91"/>
      <c r="C73" s="91"/>
      <c r="D73" s="91"/>
      <c r="E73" s="91">
        <v>280</v>
      </c>
      <c r="F73" s="91">
        <v>259</v>
      </c>
      <c r="G73" s="91"/>
      <c r="H73" s="91">
        <f>SUM(B73:G73)</f>
        <v>539</v>
      </c>
      <c r="I73" s="117">
        <v>56</v>
      </c>
      <c r="J73" s="100"/>
      <c r="K73" s="99"/>
      <c r="L73" s="102"/>
      <c r="M73" s="102"/>
      <c r="N73" s="102"/>
      <c r="O73" s="102"/>
      <c r="P73" s="102"/>
      <c r="Q73" s="102"/>
      <c r="R73" s="102"/>
      <c r="S73" s="102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</row>
    <row r="74" spans="1:32" ht="15.75" x14ac:dyDescent="0.25">
      <c r="A74" s="85" t="s">
        <v>372</v>
      </c>
      <c r="B74" s="91"/>
      <c r="C74" s="91">
        <v>264</v>
      </c>
      <c r="D74" s="91">
        <v>259</v>
      </c>
      <c r="E74" s="91"/>
      <c r="F74" s="91"/>
      <c r="G74" s="91"/>
      <c r="H74" s="91">
        <f>SUM(B74:G74)</f>
        <v>523</v>
      </c>
      <c r="I74" s="117">
        <v>57</v>
      </c>
      <c r="J74" s="100"/>
      <c r="K74" s="99"/>
      <c r="L74" s="102"/>
      <c r="M74" s="102"/>
      <c r="N74" s="102"/>
      <c r="O74" s="102"/>
      <c r="P74" s="102"/>
      <c r="Q74" s="102"/>
      <c r="R74" s="102"/>
      <c r="S74" s="102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</row>
    <row r="75" spans="1:32" ht="15.75" x14ac:dyDescent="0.25">
      <c r="A75" s="85" t="s">
        <v>646</v>
      </c>
      <c r="B75" s="91"/>
      <c r="C75" s="91"/>
      <c r="D75" s="91"/>
      <c r="E75" s="91">
        <v>270</v>
      </c>
      <c r="F75" s="91">
        <v>231</v>
      </c>
      <c r="G75" s="91"/>
      <c r="H75" s="91">
        <f>SUM(B75:G75)</f>
        <v>501</v>
      </c>
      <c r="I75" s="117">
        <v>58</v>
      </c>
      <c r="J75" s="100"/>
      <c r="K75" s="99"/>
      <c r="L75" s="102"/>
      <c r="M75" s="102"/>
      <c r="N75" s="102"/>
      <c r="O75" s="102"/>
      <c r="P75" s="102"/>
      <c r="Q75" s="102"/>
      <c r="R75" s="102"/>
      <c r="S75" s="102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</row>
    <row r="76" spans="1:32" ht="15.75" x14ac:dyDescent="0.25">
      <c r="A76" s="85" t="s">
        <v>346</v>
      </c>
      <c r="B76" s="91">
        <v>228</v>
      </c>
      <c r="C76" s="91">
        <v>240</v>
      </c>
      <c r="D76" s="91"/>
      <c r="E76" s="91"/>
      <c r="F76" s="91"/>
      <c r="G76" s="91"/>
      <c r="H76" s="91">
        <f>SUM(B76:G76)</f>
        <v>468</v>
      </c>
      <c r="I76" s="117">
        <v>59</v>
      </c>
      <c r="J76" s="100"/>
      <c r="K76" s="99"/>
      <c r="L76" s="102"/>
      <c r="M76" s="102"/>
      <c r="N76" s="102"/>
      <c r="O76" s="102"/>
      <c r="P76" s="102"/>
      <c r="Q76" s="102"/>
      <c r="R76" s="102"/>
      <c r="S76" s="102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</row>
    <row r="77" spans="1:32" ht="15.75" x14ac:dyDescent="0.25">
      <c r="A77" s="85" t="s">
        <v>365</v>
      </c>
      <c r="B77" s="91"/>
      <c r="C77" s="91">
        <v>450</v>
      </c>
      <c r="D77" s="91"/>
      <c r="E77" s="91"/>
      <c r="F77" s="91"/>
      <c r="G77" s="91"/>
      <c r="H77" s="91">
        <f>SUM(B77:G77)</f>
        <v>450</v>
      </c>
      <c r="I77" s="117">
        <v>60</v>
      </c>
      <c r="J77" s="100"/>
      <c r="K77" s="99"/>
      <c r="L77" s="102"/>
      <c r="M77" s="102"/>
      <c r="N77" s="102"/>
      <c r="O77" s="102"/>
      <c r="P77" s="102"/>
      <c r="Q77" s="102"/>
      <c r="R77" s="102"/>
      <c r="S77" s="102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</row>
    <row r="78" spans="1:32" ht="15.75" x14ac:dyDescent="0.25">
      <c r="A78" s="85" t="s">
        <v>410</v>
      </c>
      <c r="B78" s="91"/>
      <c r="C78" s="91"/>
      <c r="D78" s="91">
        <v>450</v>
      </c>
      <c r="E78" s="91"/>
      <c r="F78" s="91"/>
      <c r="G78" s="91"/>
      <c r="H78" s="91">
        <f>SUM(B78:G78)</f>
        <v>450</v>
      </c>
      <c r="I78" s="117">
        <v>61</v>
      </c>
      <c r="J78" s="100"/>
      <c r="K78" s="99"/>
      <c r="L78" s="102"/>
      <c r="M78" s="102"/>
      <c r="N78" s="102"/>
      <c r="O78" s="102"/>
      <c r="P78" s="102"/>
      <c r="Q78" s="102"/>
      <c r="R78" s="102"/>
      <c r="S78" s="102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</row>
    <row r="79" spans="1:32" ht="15.75" x14ac:dyDescent="0.25">
      <c r="A79" s="85" t="s">
        <v>620</v>
      </c>
      <c r="B79" s="91"/>
      <c r="C79" s="91"/>
      <c r="D79" s="91"/>
      <c r="E79" s="91">
        <v>450</v>
      </c>
      <c r="F79" s="91"/>
      <c r="G79" s="91"/>
      <c r="H79" s="91">
        <f>SUM(B79:G79)</f>
        <v>450</v>
      </c>
      <c r="I79" s="117">
        <v>62</v>
      </c>
      <c r="J79" s="100"/>
      <c r="K79" s="99"/>
      <c r="L79" s="102"/>
      <c r="M79" s="102"/>
      <c r="N79" s="102"/>
      <c r="O79" s="102"/>
      <c r="P79" s="102"/>
      <c r="Q79" s="102"/>
      <c r="R79" s="102"/>
      <c r="S79" s="102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</row>
    <row r="80" spans="1:32" ht="15.75" x14ac:dyDescent="0.25">
      <c r="A80" s="85" t="s">
        <v>330</v>
      </c>
      <c r="B80" s="91">
        <v>196</v>
      </c>
      <c r="C80" s="91">
        <v>252</v>
      </c>
      <c r="D80" s="91"/>
      <c r="E80" s="91"/>
      <c r="F80" s="91"/>
      <c r="G80" s="91"/>
      <c r="H80" s="91">
        <f>SUM(B80:G80)</f>
        <v>448</v>
      </c>
      <c r="I80" s="117">
        <v>63</v>
      </c>
      <c r="J80" s="100"/>
      <c r="K80" s="99"/>
      <c r="L80" s="102"/>
      <c r="M80" s="102"/>
      <c r="N80" s="102"/>
      <c r="O80" s="102"/>
      <c r="P80" s="102"/>
      <c r="Q80" s="102"/>
      <c r="R80" s="102"/>
      <c r="S80" s="102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</row>
    <row r="81" spans="1:32" ht="15.75" x14ac:dyDescent="0.25">
      <c r="A81" s="85" t="s">
        <v>332</v>
      </c>
      <c r="B81" s="91">
        <v>182</v>
      </c>
      <c r="C81" s="91"/>
      <c r="D81" s="91">
        <v>266</v>
      </c>
      <c r="E81" s="91"/>
      <c r="F81" s="91"/>
      <c r="G81" s="91"/>
      <c r="H81" s="91">
        <f>SUM(B81:G81)</f>
        <v>448</v>
      </c>
      <c r="I81" s="117">
        <v>64</v>
      </c>
      <c r="J81" s="100"/>
      <c r="K81" s="99"/>
      <c r="L81" s="102"/>
      <c r="M81" s="102"/>
      <c r="N81" s="102"/>
      <c r="O81" s="102"/>
      <c r="P81" s="102"/>
      <c r="Q81" s="102"/>
      <c r="R81" s="102"/>
      <c r="S81" s="102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</row>
    <row r="82" spans="1:32" ht="15.75" x14ac:dyDescent="0.25">
      <c r="A82" s="85" t="s">
        <v>377</v>
      </c>
      <c r="B82" s="91"/>
      <c r="C82" s="91">
        <v>210</v>
      </c>
      <c r="D82" s="91">
        <v>224</v>
      </c>
      <c r="E82" s="91"/>
      <c r="F82" s="91"/>
      <c r="G82" s="91"/>
      <c r="H82" s="91">
        <f>SUM(B82:G82)</f>
        <v>434</v>
      </c>
      <c r="I82" s="117">
        <v>65</v>
      </c>
      <c r="J82" s="100"/>
      <c r="K82" s="99"/>
      <c r="L82" s="102"/>
      <c r="M82" s="102"/>
      <c r="N82" s="102"/>
      <c r="O82" s="102"/>
      <c r="P82" s="102"/>
      <c r="Q82" s="102"/>
      <c r="R82" s="102"/>
      <c r="S82" s="102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</row>
    <row r="83" spans="1:32" ht="15.75" x14ac:dyDescent="0.25">
      <c r="A83" s="85" t="s">
        <v>375</v>
      </c>
      <c r="B83" s="91"/>
      <c r="C83" s="91">
        <v>245</v>
      </c>
      <c r="D83" s="91"/>
      <c r="E83" s="91">
        <v>182</v>
      </c>
      <c r="F83" s="91"/>
      <c r="G83" s="91"/>
      <c r="H83" s="91">
        <f>SUM(B83:G83)</f>
        <v>427</v>
      </c>
      <c r="I83" s="117">
        <v>66</v>
      </c>
      <c r="J83" s="100"/>
      <c r="K83" s="99"/>
      <c r="L83" s="102"/>
      <c r="M83" s="102"/>
      <c r="N83" s="102"/>
      <c r="O83" s="102"/>
      <c r="P83" s="102"/>
      <c r="Q83" s="102"/>
      <c r="R83" s="102"/>
      <c r="S83" s="102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</row>
    <row r="84" spans="1:32" ht="15.75" x14ac:dyDescent="0.25">
      <c r="A84" s="85" t="s">
        <v>385</v>
      </c>
      <c r="B84" s="91"/>
      <c r="C84" s="91">
        <v>228</v>
      </c>
      <c r="D84" s="91"/>
      <c r="E84" s="91"/>
      <c r="F84" s="91">
        <v>196</v>
      </c>
      <c r="G84" s="91"/>
      <c r="H84" s="91">
        <f>SUM(B84:G84)</f>
        <v>424</v>
      </c>
      <c r="I84" s="117">
        <v>67</v>
      </c>
      <c r="J84" s="100"/>
      <c r="K84" s="99"/>
      <c r="L84" s="102"/>
      <c r="M84" s="102"/>
      <c r="N84" s="102"/>
      <c r="O84" s="102"/>
      <c r="P84" s="102"/>
      <c r="Q84" s="102"/>
      <c r="R84" s="102"/>
      <c r="S84" s="102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</row>
    <row r="85" spans="1:32" ht="15.75" x14ac:dyDescent="0.25">
      <c r="A85" s="85" t="s">
        <v>277</v>
      </c>
      <c r="B85" s="91">
        <v>420</v>
      </c>
      <c r="C85" s="91">
        <v>0</v>
      </c>
      <c r="D85" s="91"/>
      <c r="E85" s="91"/>
      <c r="F85" s="91"/>
      <c r="G85" s="91"/>
      <c r="H85" s="91">
        <f>SUM(B85:G85)</f>
        <v>420</v>
      </c>
      <c r="I85" s="117">
        <v>68</v>
      </c>
      <c r="J85" s="100"/>
      <c r="K85" s="99"/>
      <c r="L85" s="102"/>
      <c r="M85" s="102"/>
      <c r="N85" s="102"/>
      <c r="O85" s="102"/>
      <c r="P85" s="102"/>
      <c r="Q85" s="102"/>
      <c r="R85" s="102"/>
      <c r="S85" s="102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</row>
    <row r="86" spans="1:32" ht="15.75" x14ac:dyDescent="0.25">
      <c r="A86" s="85" t="s">
        <v>334</v>
      </c>
      <c r="B86" s="91">
        <v>171.5</v>
      </c>
      <c r="C86" s="91">
        <v>231</v>
      </c>
      <c r="D86" s="91"/>
      <c r="E86" s="91"/>
      <c r="F86" s="91"/>
      <c r="G86" s="91"/>
      <c r="H86" s="91">
        <f>SUM(B86:G86)</f>
        <v>402.5</v>
      </c>
      <c r="I86" s="117">
        <v>69</v>
      </c>
      <c r="J86" s="100"/>
      <c r="K86" s="99"/>
      <c r="L86" s="102"/>
      <c r="M86" s="102"/>
      <c r="N86" s="102"/>
      <c r="O86" s="102"/>
      <c r="P86" s="102"/>
      <c r="Q86" s="102"/>
      <c r="R86" s="102"/>
      <c r="S86" s="102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</row>
    <row r="87" spans="1:32" ht="15.75" x14ac:dyDescent="0.25">
      <c r="A87" s="85" t="s">
        <v>366</v>
      </c>
      <c r="B87" s="91"/>
      <c r="C87" s="91">
        <v>400</v>
      </c>
      <c r="D87" s="91"/>
      <c r="E87" s="91"/>
      <c r="F87" s="91"/>
      <c r="G87" s="91"/>
      <c r="H87" s="91">
        <f>SUM(B87:G87)</f>
        <v>400</v>
      </c>
      <c r="I87" s="117">
        <v>70</v>
      </c>
      <c r="J87" s="100"/>
      <c r="K87" s="99"/>
      <c r="L87" s="102"/>
      <c r="M87" s="102"/>
      <c r="N87" s="102"/>
      <c r="O87" s="102"/>
      <c r="P87" s="102"/>
      <c r="Q87" s="102"/>
      <c r="R87" s="102"/>
      <c r="S87" s="102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</row>
    <row r="88" spans="1:32" ht="15.75" x14ac:dyDescent="0.25">
      <c r="A88" s="85" t="s">
        <v>278</v>
      </c>
      <c r="B88" s="91">
        <v>400</v>
      </c>
      <c r="C88" s="91"/>
      <c r="D88" s="91"/>
      <c r="E88" s="91"/>
      <c r="F88" s="91"/>
      <c r="G88" s="91"/>
      <c r="H88" s="91">
        <f>SUM(B88:G88)</f>
        <v>400</v>
      </c>
      <c r="I88" s="117">
        <v>71</v>
      </c>
      <c r="J88" s="100"/>
      <c r="K88" s="99"/>
      <c r="L88" s="102"/>
      <c r="M88" s="102"/>
      <c r="N88" s="102"/>
      <c r="O88" s="102"/>
      <c r="P88" s="102"/>
      <c r="Q88" s="102"/>
      <c r="R88" s="102"/>
      <c r="S88" s="102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</row>
    <row r="89" spans="1:32" ht="15.75" x14ac:dyDescent="0.25">
      <c r="A89" s="85" t="s">
        <v>291</v>
      </c>
      <c r="B89" s="91"/>
      <c r="C89" s="91">
        <v>400</v>
      </c>
      <c r="D89" s="91"/>
      <c r="E89" s="91"/>
      <c r="F89" s="91"/>
      <c r="G89" s="91"/>
      <c r="H89" s="91">
        <f>SUM(B89:G89)</f>
        <v>400</v>
      </c>
      <c r="I89" s="117">
        <v>72</v>
      </c>
      <c r="J89" s="100"/>
      <c r="K89" s="99"/>
      <c r="L89" s="102"/>
      <c r="M89" s="102"/>
      <c r="N89" s="102"/>
      <c r="O89" s="102"/>
      <c r="P89" s="102"/>
      <c r="Q89" s="102"/>
      <c r="R89" s="102"/>
      <c r="S89" s="102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</row>
    <row r="90" spans="1:32" ht="15.75" x14ac:dyDescent="0.25">
      <c r="A90" s="85" t="s">
        <v>279</v>
      </c>
      <c r="B90" s="91">
        <v>390</v>
      </c>
      <c r="C90" s="91"/>
      <c r="D90" s="91"/>
      <c r="E90" s="91"/>
      <c r="F90" s="91"/>
      <c r="G90" s="91"/>
      <c r="H90" s="91">
        <f>SUM(B90:G90)</f>
        <v>390</v>
      </c>
      <c r="I90" s="117">
        <v>73</v>
      </c>
      <c r="J90" s="100"/>
      <c r="K90" s="99"/>
      <c r="L90" s="102"/>
      <c r="M90" s="102"/>
      <c r="N90" s="102"/>
      <c r="O90" s="102"/>
      <c r="P90" s="102"/>
      <c r="Q90" s="102"/>
      <c r="R90" s="102"/>
      <c r="S90" s="102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</row>
    <row r="91" spans="1:32" ht="15.75" x14ac:dyDescent="0.25">
      <c r="A91" s="85" t="s">
        <v>622</v>
      </c>
      <c r="B91" s="91"/>
      <c r="C91" s="91"/>
      <c r="D91" s="91"/>
      <c r="E91" s="91">
        <v>390</v>
      </c>
      <c r="F91" s="91"/>
      <c r="G91" s="91"/>
      <c r="H91" s="91">
        <f>SUM(B91:G91)</f>
        <v>390</v>
      </c>
      <c r="I91" s="117">
        <v>74</v>
      </c>
      <c r="J91" s="100"/>
      <c r="K91" s="99"/>
      <c r="L91" s="102"/>
      <c r="M91" s="102"/>
      <c r="N91" s="102"/>
      <c r="O91" s="102"/>
      <c r="P91" s="102"/>
      <c r="Q91" s="102"/>
      <c r="R91" s="102"/>
      <c r="S91" s="102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</row>
    <row r="92" spans="1:32" ht="15.75" x14ac:dyDescent="0.25">
      <c r="A92" s="85" t="s">
        <v>642</v>
      </c>
      <c r="B92" s="91"/>
      <c r="C92" s="91"/>
      <c r="D92" s="91"/>
      <c r="E92" s="91">
        <v>168</v>
      </c>
      <c r="F92" s="91">
        <v>217</v>
      </c>
      <c r="G92" s="91"/>
      <c r="H92" s="91">
        <f>SUM(B92:G92)</f>
        <v>385</v>
      </c>
      <c r="I92" s="117">
        <v>75</v>
      </c>
      <c r="J92" s="100"/>
      <c r="K92" s="99"/>
      <c r="L92" s="102"/>
      <c r="M92" s="102"/>
      <c r="N92" s="102"/>
      <c r="O92" s="102"/>
      <c r="P92" s="102"/>
      <c r="Q92" s="102"/>
      <c r="R92" s="102"/>
      <c r="S92" s="102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</row>
    <row r="93" spans="1:32" ht="15.75" x14ac:dyDescent="0.25">
      <c r="A93" s="85" t="s">
        <v>367</v>
      </c>
      <c r="B93" s="91"/>
      <c r="C93" s="91">
        <v>380</v>
      </c>
      <c r="D93" s="91"/>
      <c r="E93" s="91"/>
      <c r="F93" s="91"/>
      <c r="G93" s="91"/>
      <c r="H93" s="91">
        <f>SUM(B93:G93)</f>
        <v>380</v>
      </c>
      <c r="I93" s="117">
        <v>76</v>
      </c>
      <c r="J93" s="100"/>
      <c r="K93" s="99"/>
      <c r="L93" s="102"/>
      <c r="M93" s="102"/>
      <c r="N93" s="102"/>
      <c r="O93" s="102"/>
      <c r="P93" s="102"/>
      <c r="Q93" s="102"/>
      <c r="R93" s="102"/>
      <c r="S93" s="102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</row>
    <row r="94" spans="1:32" ht="15.75" x14ac:dyDescent="0.25">
      <c r="A94" s="85" t="s">
        <v>353</v>
      </c>
      <c r="B94" s="91">
        <v>192</v>
      </c>
      <c r="C94" s="91"/>
      <c r="D94" s="91"/>
      <c r="E94" s="91"/>
      <c r="F94" s="91">
        <v>182</v>
      </c>
      <c r="G94" s="91"/>
      <c r="H94" s="91">
        <f>SUM(B94:G94)</f>
        <v>374</v>
      </c>
      <c r="I94" s="117">
        <v>77</v>
      </c>
      <c r="J94" s="100"/>
      <c r="K94" s="99"/>
      <c r="L94" s="102"/>
      <c r="M94" s="102"/>
      <c r="N94" s="102"/>
      <c r="O94" s="102"/>
      <c r="P94" s="102"/>
      <c r="Q94" s="102"/>
      <c r="R94" s="102"/>
      <c r="S94" s="102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</row>
    <row r="95" spans="1:32" ht="15.75" x14ac:dyDescent="0.25">
      <c r="A95" s="85" t="s">
        <v>357</v>
      </c>
      <c r="B95" s="91">
        <v>168</v>
      </c>
      <c r="C95" s="91">
        <v>204</v>
      </c>
      <c r="D95" s="91"/>
      <c r="E95" s="91"/>
      <c r="F95" s="91"/>
      <c r="G95" s="91"/>
      <c r="H95" s="91">
        <f>SUM(B95:G95)</f>
        <v>372</v>
      </c>
      <c r="I95" s="117">
        <v>78</v>
      </c>
      <c r="J95" s="100"/>
      <c r="K95" s="99"/>
      <c r="L95" s="102"/>
      <c r="M95" s="102"/>
      <c r="N95" s="102"/>
      <c r="O95" s="102"/>
      <c r="P95" s="102"/>
      <c r="Q95" s="102"/>
      <c r="R95" s="102"/>
      <c r="S95" s="102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</row>
    <row r="96" spans="1:32" ht="15.75" x14ac:dyDescent="0.25">
      <c r="A96" s="85" t="s">
        <v>281</v>
      </c>
      <c r="B96" s="91">
        <v>370</v>
      </c>
      <c r="C96" s="91"/>
      <c r="D96" s="91"/>
      <c r="E96" s="91"/>
      <c r="F96" s="91"/>
      <c r="G96" s="91"/>
      <c r="H96" s="91">
        <f>SUM(B96:G96)</f>
        <v>370</v>
      </c>
      <c r="I96" s="117">
        <v>79</v>
      </c>
      <c r="J96" s="100"/>
      <c r="K96" s="99"/>
      <c r="L96" s="102"/>
      <c r="M96" s="102"/>
      <c r="N96" s="102"/>
      <c r="O96" s="102"/>
      <c r="P96" s="102"/>
      <c r="Q96" s="102"/>
      <c r="R96" s="102"/>
      <c r="S96" s="102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</row>
    <row r="97" spans="1:32" ht="15.75" x14ac:dyDescent="0.25">
      <c r="A97" s="85" t="s">
        <v>423</v>
      </c>
      <c r="B97" s="91">
        <v>147</v>
      </c>
      <c r="C97" s="91"/>
      <c r="D97" s="91">
        <v>222</v>
      </c>
      <c r="E97" s="91"/>
      <c r="F97" s="91"/>
      <c r="G97" s="91"/>
      <c r="H97" s="91">
        <f>SUM(B97:G97)</f>
        <v>369</v>
      </c>
      <c r="I97" s="117">
        <v>80</v>
      </c>
      <c r="J97" s="100"/>
      <c r="K97" s="99"/>
      <c r="L97" s="102"/>
      <c r="M97" s="102"/>
      <c r="N97" s="102"/>
      <c r="O97" s="102"/>
      <c r="P97" s="102"/>
      <c r="Q97" s="102"/>
      <c r="R97" s="102"/>
      <c r="S97" s="102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</row>
    <row r="98" spans="1:32" ht="15.75" x14ac:dyDescent="0.25">
      <c r="A98" s="85" t="s">
        <v>644</v>
      </c>
      <c r="B98" s="91"/>
      <c r="C98" s="91"/>
      <c r="D98" s="91"/>
      <c r="E98" s="91">
        <v>157.5</v>
      </c>
      <c r="F98" s="91">
        <v>203</v>
      </c>
      <c r="G98" s="91"/>
      <c r="H98" s="91">
        <f>SUM(B98:G98)</f>
        <v>360.5</v>
      </c>
      <c r="I98" s="117">
        <v>81</v>
      </c>
      <c r="J98" s="100"/>
      <c r="K98" s="99"/>
      <c r="L98" s="102"/>
      <c r="M98" s="102"/>
      <c r="N98" s="102"/>
      <c r="O98" s="102"/>
      <c r="P98" s="102"/>
      <c r="Q98" s="102"/>
      <c r="R98" s="102"/>
      <c r="S98" s="102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</row>
    <row r="99" spans="1:32" ht="15.75" x14ac:dyDescent="0.25">
      <c r="A99" s="85" t="s">
        <v>292</v>
      </c>
      <c r="B99" s="91"/>
      <c r="C99" s="91">
        <v>360</v>
      </c>
      <c r="D99" s="91"/>
      <c r="E99" s="91"/>
      <c r="F99" s="91"/>
      <c r="G99" s="91"/>
      <c r="H99" s="91">
        <f>SUM(B99:G99)</f>
        <v>360</v>
      </c>
      <c r="I99" s="117">
        <v>82</v>
      </c>
      <c r="J99" s="100"/>
      <c r="K99" s="99"/>
      <c r="L99" s="102"/>
      <c r="M99" s="102"/>
      <c r="N99" s="102"/>
      <c r="O99" s="102"/>
      <c r="P99" s="102"/>
      <c r="Q99" s="102"/>
      <c r="R99" s="102"/>
      <c r="S99" s="102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</row>
    <row r="100" spans="1:32" ht="15.75" x14ac:dyDescent="0.25">
      <c r="A100" s="85" t="s">
        <v>368</v>
      </c>
      <c r="B100" s="91"/>
      <c r="C100" s="91">
        <v>360</v>
      </c>
      <c r="D100" s="91"/>
      <c r="E100" s="91"/>
      <c r="F100" s="91"/>
      <c r="G100" s="91"/>
      <c r="H100" s="91">
        <f>SUM(B100:G100)</f>
        <v>360</v>
      </c>
      <c r="I100" s="117">
        <v>83</v>
      </c>
      <c r="J100" s="100"/>
      <c r="K100" s="99"/>
      <c r="L100" s="102"/>
      <c r="M100" s="102"/>
      <c r="N100" s="102"/>
      <c r="O100" s="102"/>
      <c r="P100" s="102"/>
      <c r="Q100" s="102"/>
      <c r="R100" s="102"/>
      <c r="S100" s="102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</row>
    <row r="101" spans="1:32" ht="15.75" x14ac:dyDescent="0.25">
      <c r="A101" s="85" t="s">
        <v>282</v>
      </c>
      <c r="B101" s="91">
        <v>360</v>
      </c>
      <c r="C101" s="91"/>
      <c r="D101" s="91"/>
      <c r="E101" s="91"/>
      <c r="F101" s="91"/>
      <c r="G101" s="91"/>
      <c r="H101" s="91">
        <f>SUM(B101:G101)</f>
        <v>360</v>
      </c>
      <c r="I101" s="117">
        <v>84</v>
      </c>
      <c r="J101" s="100"/>
      <c r="K101" s="99"/>
      <c r="L101" s="102"/>
      <c r="M101" s="102"/>
      <c r="N101" s="102"/>
      <c r="O101" s="102"/>
      <c r="P101" s="102"/>
      <c r="Q101" s="102"/>
      <c r="R101" s="102"/>
      <c r="S101" s="102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</row>
    <row r="102" spans="1:32" ht="15.75" x14ac:dyDescent="0.25">
      <c r="A102" s="85" t="s">
        <v>643</v>
      </c>
      <c r="B102" s="91"/>
      <c r="C102" s="91"/>
      <c r="D102" s="91"/>
      <c r="E102" s="91">
        <v>161</v>
      </c>
      <c r="F102" s="91">
        <v>189</v>
      </c>
      <c r="G102" s="91"/>
      <c r="H102" s="91">
        <f>SUM(B102:G102)</f>
        <v>350</v>
      </c>
      <c r="I102" s="117">
        <v>85</v>
      </c>
      <c r="J102" s="100"/>
      <c r="K102" s="99"/>
      <c r="L102" s="102"/>
      <c r="M102" s="102"/>
      <c r="N102" s="102"/>
      <c r="O102" s="102"/>
      <c r="P102" s="102"/>
      <c r="Q102" s="102"/>
      <c r="R102" s="102"/>
      <c r="S102" s="102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</row>
    <row r="103" spans="1:32" ht="15.75" x14ac:dyDescent="0.25">
      <c r="A103" s="85" t="s">
        <v>804</v>
      </c>
      <c r="B103" s="91"/>
      <c r="C103" s="91"/>
      <c r="D103" s="91"/>
      <c r="E103" s="91"/>
      <c r="F103" s="91">
        <v>336</v>
      </c>
      <c r="G103" s="91"/>
      <c r="H103" s="91">
        <f>SUM(B103:G103)</f>
        <v>336</v>
      </c>
      <c r="I103" s="117">
        <v>86</v>
      </c>
      <c r="J103" s="100"/>
      <c r="K103" s="99"/>
      <c r="L103" s="102"/>
      <c r="M103" s="102"/>
      <c r="N103" s="102"/>
      <c r="O103" s="102"/>
      <c r="P103" s="102"/>
      <c r="Q103" s="102"/>
      <c r="R103" s="102"/>
      <c r="S103" s="102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</row>
    <row r="104" spans="1:32" ht="15.75" x14ac:dyDescent="0.25">
      <c r="A104" s="85" t="s">
        <v>369</v>
      </c>
      <c r="B104" s="91"/>
      <c r="C104" s="91">
        <v>330</v>
      </c>
      <c r="D104" s="91"/>
      <c r="E104" s="91"/>
      <c r="F104" s="91"/>
      <c r="G104" s="91"/>
      <c r="H104" s="91">
        <f>SUM(B104:G104)</f>
        <v>330</v>
      </c>
      <c r="I104" s="117">
        <v>87</v>
      </c>
      <c r="J104" s="100"/>
      <c r="K104" s="99"/>
      <c r="L104" s="102"/>
      <c r="M104" s="102"/>
      <c r="N104" s="102"/>
      <c r="O104" s="102"/>
      <c r="P104" s="102"/>
      <c r="Q104" s="102"/>
      <c r="R104" s="102"/>
      <c r="S104" s="102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</row>
    <row r="105" spans="1:32" ht="15.75" x14ac:dyDescent="0.25">
      <c r="A105" s="85" t="s">
        <v>361</v>
      </c>
      <c r="B105" s="91">
        <v>144</v>
      </c>
      <c r="C105" s="91">
        <v>186</v>
      </c>
      <c r="D105" s="91"/>
      <c r="E105" s="91"/>
      <c r="F105" s="91"/>
      <c r="G105" s="91"/>
      <c r="H105" s="91">
        <f>SUM(B105:G105)</f>
        <v>330</v>
      </c>
      <c r="I105" s="117">
        <v>88</v>
      </c>
      <c r="J105" s="100"/>
      <c r="K105" s="99"/>
      <c r="L105" s="102"/>
      <c r="M105" s="102"/>
      <c r="N105" s="102"/>
      <c r="O105" s="102"/>
      <c r="P105" s="102"/>
      <c r="Q105" s="102"/>
      <c r="R105" s="102"/>
      <c r="S105" s="102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</row>
    <row r="106" spans="1:32" ht="15.75" x14ac:dyDescent="0.25">
      <c r="A106" s="85" t="s">
        <v>624</v>
      </c>
      <c r="B106" s="91"/>
      <c r="C106" s="91"/>
      <c r="D106" s="91"/>
      <c r="E106" s="91">
        <v>330</v>
      </c>
      <c r="F106" s="91"/>
      <c r="G106" s="91"/>
      <c r="H106" s="91">
        <f>SUM(B106:G106)</f>
        <v>330</v>
      </c>
      <c r="I106" s="117">
        <v>89</v>
      </c>
      <c r="J106" s="100"/>
      <c r="K106" s="99"/>
      <c r="L106" s="102"/>
      <c r="M106" s="102"/>
      <c r="N106" s="102"/>
      <c r="O106" s="102"/>
      <c r="P106" s="102"/>
      <c r="Q106" s="102"/>
      <c r="R106" s="102"/>
      <c r="S106" s="102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</row>
    <row r="107" spans="1:32" ht="15.75" x14ac:dyDescent="0.25">
      <c r="A107" s="85" t="s">
        <v>628</v>
      </c>
      <c r="B107" s="91"/>
      <c r="C107" s="91"/>
      <c r="D107" s="91"/>
      <c r="E107" s="91">
        <v>320</v>
      </c>
      <c r="F107" s="91"/>
      <c r="G107" s="91"/>
      <c r="H107" s="91">
        <f>SUM(B107:G107)</f>
        <v>320</v>
      </c>
      <c r="I107" s="117">
        <v>90</v>
      </c>
      <c r="J107" s="100"/>
      <c r="K107" s="99"/>
      <c r="L107" s="102"/>
      <c r="M107" s="102"/>
      <c r="N107" s="102"/>
      <c r="O107" s="102"/>
      <c r="P107" s="102"/>
      <c r="Q107" s="102"/>
      <c r="R107" s="102"/>
      <c r="S107" s="102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</row>
    <row r="108" spans="1:32" ht="15.75" x14ac:dyDescent="0.25">
      <c r="A108" s="85" t="s">
        <v>416</v>
      </c>
      <c r="B108" s="91"/>
      <c r="C108" s="91"/>
      <c r="D108" s="91">
        <v>320</v>
      </c>
      <c r="E108" s="91"/>
      <c r="F108" s="91"/>
      <c r="G108" s="91"/>
      <c r="H108" s="91">
        <f>SUM(B108:G108)</f>
        <v>320</v>
      </c>
      <c r="I108" s="117">
        <v>91</v>
      </c>
      <c r="J108" s="100"/>
      <c r="K108" s="99"/>
      <c r="L108" s="102"/>
      <c r="M108" s="102"/>
      <c r="N108" s="102"/>
      <c r="O108" s="102"/>
      <c r="P108" s="102"/>
      <c r="Q108" s="102"/>
      <c r="R108" s="102"/>
      <c r="S108" s="102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</row>
    <row r="109" spans="1:32" ht="15.75" x14ac:dyDescent="0.25">
      <c r="A109" s="85" t="s">
        <v>805</v>
      </c>
      <c r="B109" s="91"/>
      <c r="C109" s="91"/>
      <c r="D109" s="91"/>
      <c r="E109" s="91"/>
      <c r="F109" s="91">
        <v>320</v>
      </c>
      <c r="G109" s="91"/>
      <c r="H109" s="91">
        <f>SUM(B109:G109)</f>
        <v>320</v>
      </c>
      <c r="I109" s="117">
        <v>92</v>
      </c>
      <c r="J109" s="100"/>
      <c r="K109" s="99"/>
      <c r="L109" s="102"/>
      <c r="M109" s="102"/>
      <c r="N109" s="102"/>
      <c r="O109" s="102"/>
      <c r="P109" s="102"/>
      <c r="Q109" s="102"/>
      <c r="R109" s="102"/>
      <c r="S109" s="102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</row>
    <row r="110" spans="1:32" ht="15.75" x14ac:dyDescent="0.25">
      <c r="A110" s="85" t="s">
        <v>629</v>
      </c>
      <c r="B110" s="91"/>
      <c r="C110" s="91"/>
      <c r="D110" s="91"/>
      <c r="E110" s="91">
        <v>312</v>
      </c>
      <c r="F110" s="91"/>
      <c r="G110" s="91"/>
      <c r="H110" s="91">
        <f>SUM(B110:G110)</f>
        <v>312</v>
      </c>
      <c r="I110" s="117">
        <v>93</v>
      </c>
      <c r="J110" s="100"/>
      <c r="K110" s="99"/>
      <c r="L110" s="102"/>
      <c r="M110" s="102"/>
      <c r="N110" s="102"/>
      <c r="O110" s="102"/>
      <c r="P110" s="102"/>
      <c r="Q110" s="102"/>
      <c r="R110" s="102"/>
      <c r="S110" s="102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</row>
    <row r="111" spans="1:32" ht="15.75" x14ac:dyDescent="0.25">
      <c r="A111" s="85" t="s">
        <v>299</v>
      </c>
      <c r="B111" s="91">
        <v>312</v>
      </c>
      <c r="C111" s="91"/>
      <c r="D111" s="91"/>
      <c r="E111" s="91"/>
      <c r="F111" s="91"/>
      <c r="G111" s="91"/>
      <c r="H111" s="91">
        <f>SUM(B111:G111)</f>
        <v>312</v>
      </c>
      <c r="I111" s="117">
        <v>94</v>
      </c>
      <c r="J111" s="100"/>
      <c r="L111" s="102"/>
      <c r="M111" s="102"/>
      <c r="N111" s="102"/>
      <c r="O111" s="102"/>
      <c r="P111" s="102"/>
      <c r="Q111" s="102"/>
      <c r="R111" s="102"/>
      <c r="S111" s="102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</row>
    <row r="112" spans="1:32" ht="15.75" x14ac:dyDescent="0.25">
      <c r="A112" s="85" t="s">
        <v>371</v>
      </c>
      <c r="B112" s="91"/>
      <c r="C112" s="91">
        <v>304</v>
      </c>
      <c r="D112" s="91"/>
      <c r="E112" s="91"/>
      <c r="F112" s="91"/>
      <c r="G112" s="91"/>
      <c r="H112" s="91">
        <f>SUM(B112:G112)</f>
        <v>304</v>
      </c>
      <c r="I112" s="117">
        <v>95</v>
      </c>
      <c r="J112" s="100"/>
      <c r="L112" s="102"/>
      <c r="M112" s="102"/>
      <c r="N112" s="102"/>
      <c r="O112" s="102"/>
      <c r="P112" s="102"/>
      <c r="Q112" s="102"/>
      <c r="R112" s="102"/>
      <c r="S112" s="102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</row>
    <row r="113" spans="1:32" ht="15.75" x14ac:dyDescent="0.25">
      <c r="A113" s="85" t="s">
        <v>806</v>
      </c>
      <c r="B113" s="91"/>
      <c r="C113" s="91"/>
      <c r="D113" s="91"/>
      <c r="E113" s="91"/>
      <c r="F113" s="91">
        <v>304</v>
      </c>
      <c r="G113" s="91"/>
      <c r="H113" s="91">
        <f>SUM(B113:G113)</f>
        <v>304</v>
      </c>
      <c r="I113" s="117">
        <v>96</v>
      </c>
      <c r="J113" s="100"/>
      <c r="L113" s="102"/>
      <c r="M113" s="102"/>
      <c r="N113" s="102"/>
      <c r="O113" s="102"/>
      <c r="P113" s="102"/>
      <c r="Q113" s="102"/>
      <c r="R113" s="102"/>
      <c r="S113" s="102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</row>
    <row r="114" spans="1:32" ht="15.75" x14ac:dyDescent="0.25">
      <c r="A114" s="85" t="s">
        <v>645</v>
      </c>
      <c r="B114" s="91"/>
      <c r="C114" s="91"/>
      <c r="D114" s="91"/>
      <c r="E114" s="91">
        <v>300</v>
      </c>
      <c r="F114" s="91"/>
      <c r="G114" s="91"/>
      <c r="H114" s="91">
        <f>SUM(B114:G114)</f>
        <v>300</v>
      </c>
      <c r="I114" s="117">
        <v>97</v>
      </c>
      <c r="J114" s="100"/>
      <c r="L114" s="102"/>
      <c r="M114" s="102"/>
      <c r="N114" s="102"/>
      <c r="O114" s="102"/>
      <c r="P114" s="102"/>
      <c r="Q114" s="102"/>
      <c r="R114" s="102"/>
      <c r="S114" s="102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</row>
    <row r="115" spans="1:32" ht="15.75" x14ac:dyDescent="0.25">
      <c r="A115" s="85" t="s">
        <v>383</v>
      </c>
      <c r="B115" s="91"/>
      <c r="C115" s="91">
        <v>300</v>
      </c>
      <c r="D115" s="91"/>
      <c r="E115" s="91"/>
      <c r="F115" s="91"/>
      <c r="G115" s="91"/>
      <c r="H115" s="91">
        <f>SUM(B115:G115)</f>
        <v>300</v>
      </c>
      <c r="I115" s="117">
        <v>98</v>
      </c>
      <c r="J115" s="100"/>
      <c r="L115" s="102"/>
      <c r="M115" s="102"/>
      <c r="N115" s="102"/>
      <c r="O115" s="102"/>
      <c r="P115" s="102"/>
      <c r="Q115" s="102"/>
      <c r="R115" s="102"/>
      <c r="S115" s="102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</row>
    <row r="116" spans="1:32" ht="15.75" x14ac:dyDescent="0.25">
      <c r="A116" s="85" t="s">
        <v>813</v>
      </c>
      <c r="B116" s="91"/>
      <c r="C116" s="91"/>
      <c r="D116" s="91"/>
      <c r="E116" s="91"/>
      <c r="F116" s="91">
        <v>300</v>
      </c>
      <c r="G116" s="91"/>
      <c r="H116" s="91">
        <f>SUM(B116:G116)</f>
        <v>300</v>
      </c>
      <c r="I116" s="117">
        <v>99</v>
      </c>
      <c r="J116" s="100"/>
      <c r="L116" s="102"/>
      <c r="M116" s="102"/>
      <c r="N116" s="102"/>
      <c r="O116" s="102"/>
      <c r="P116" s="102"/>
      <c r="Q116" s="102"/>
      <c r="R116" s="102"/>
      <c r="S116" s="102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</row>
    <row r="117" spans="1:32" ht="15.75" x14ac:dyDescent="0.25">
      <c r="A117" s="85" t="s">
        <v>417</v>
      </c>
      <c r="B117" s="91"/>
      <c r="C117" s="91"/>
      <c r="D117" s="91">
        <v>296</v>
      </c>
      <c r="E117" s="91"/>
      <c r="F117" s="91"/>
      <c r="G117" s="91"/>
      <c r="H117" s="91">
        <f>SUM(B117:G117)</f>
        <v>296</v>
      </c>
      <c r="I117" s="117">
        <v>100</v>
      </c>
      <c r="J117" s="100"/>
      <c r="L117" s="102"/>
      <c r="M117" s="102"/>
      <c r="N117" s="102"/>
      <c r="O117" s="102"/>
      <c r="P117" s="102"/>
      <c r="Q117" s="102"/>
      <c r="R117" s="102"/>
      <c r="S117" s="102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</row>
    <row r="118" spans="1:32" ht="15.75" x14ac:dyDescent="0.25">
      <c r="A118" s="85" t="s">
        <v>630</v>
      </c>
      <c r="B118" s="91"/>
      <c r="C118" s="91"/>
      <c r="D118" s="91"/>
      <c r="E118" s="91">
        <v>296</v>
      </c>
      <c r="F118" s="91"/>
      <c r="G118" s="91"/>
      <c r="H118" s="91">
        <f>SUM(B118:G118)</f>
        <v>296</v>
      </c>
      <c r="I118" s="117">
        <v>101</v>
      </c>
      <c r="J118" s="100"/>
      <c r="L118" s="102"/>
      <c r="M118" s="102"/>
      <c r="N118" s="102"/>
      <c r="O118" s="102"/>
      <c r="P118" s="102"/>
      <c r="Q118" s="102"/>
      <c r="R118" s="102"/>
      <c r="S118" s="103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</row>
    <row r="119" spans="1:32" ht="15.75" x14ac:dyDescent="0.25">
      <c r="A119" s="85" t="s">
        <v>633</v>
      </c>
      <c r="B119" s="91"/>
      <c r="C119" s="91"/>
      <c r="D119" s="91"/>
      <c r="E119" s="91">
        <v>294</v>
      </c>
      <c r="F119" s="91"/>
      <c r="G119" s="91"/>
      <c r="H119" s="91">
        <f>SUM(B119:G119)</f>
        <v>294</v>
      </c>
      <c r="I119" s="117">
        <v>102</v>
      </c>
      <c r="J119" s="100"/>
      <c r="L119" s="102"/>
      <c r="M119" s="102"/>
      <c r="N119" s="102"/>
      <c r="O119" s="102"/>
      <c r="P119" s="102"/>
      <c r="Q119" s="102"/>
      <c r="R119" s="102"/>
      <c r="S119" s="103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</row>
    <row r="120" spans="1:32" ht="15.75" x14ac:dyDescent="0.25">
      <c r="A120" s="85" t="s">
        <v>809</v>
      </c>
      <c r="B120" s="91"/>
      <c r="C120" s="91"/>
      <c r="D120" s="91"/>
      <c r="E120" s="91"/>
      <c r="F120" s="91">
        <v>294</v>
      </c>
      <c r="G120" s="91"/>
      <c r="H120" s="91">
        <f>SUM(B120:G120)</f>
        <v>294</v>
      </c>
      <c r="I120" s="117">
        <v>103</v>
      </c>
      <c r="J120" s="100"/>
      <c r="L120" s="102"/>
      <c r="M120" s="102"/>
      <c r="N120" s="102"/>
      <c r="O120" s="102"/>
      <c r="P120" s="102"/>
      <c r="Q120" s="102"/>
      <c r="R120" s="102"/>
      <c r="S120" s="103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</row>
    <row r="121" spans="1:32" ht="15.75" x14ac:dyDescent="0.25">
      <c r="A121" s="85" t="s">
        <v>302</v>
      </c>
      <c r="B121" s="91">
        <v>288</v>
      </c>
      <c r="C121" s="91"/>
      <c r="D121" s="91"/>
      <c r="E121" s="91"/>
      <c r="F121" s="91"/>
      <c r="G121" s="91"/>
      <c r="H121" s="91">
        <f>SUM(B121:G121)</f>
        <v>288</v>
      </c>
      <c r="I121" s="117">
        <v>104</v>
      </c>
      <c r="J121" s="100"/>
      <c r="L121" s="102"/>
      <c r="M121" s="102"/>
      <c r="N121" s="102"/>
      <c r="O121" s="102"/>
      <c r="P121" s="102"/>
      <c r="Q121" s="102"/>
      <c r="R121" s="102"/>
      <c r="S121" s="103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</row>
    <row r="122" spans="1:32" ht="15.75" x14ac:dyDescent="0.25">
      <c r="A122" s="85" t="s">
        <v>418</v>
      </c>
      <c r="B122" s="91"/>
      <c r="C122" s="91"/>
      <c r="D122" s="91">
        <v>288</v>
      </c>
      <c r="E122" s="91"/>
      <c r="F122" s="91"/>
      <c r="G122" s="91"/>
      <c r="H122" s="91">
        <f>SUM(B122:G122)</f>
        <v>288</v>
      </c>
      <c r="I122" s="117">
        <v>105</v>
      </c>
      <c r="J122" s="100"/>
      <c r="L122" s="102"/>
      <c r="M122" s="102"/>
      <c r="N122" s="102"/>
      <c r="O122" s="102"/>
      <c r="P122" s="102"/>
      <c r="Q122" s="102"/>
      <c r="R122" s="102"/>
      <c r="S122" s="103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</row>
    <row r="123" spans="1:32" ht="15.75" x14ac:dyDescent="0.25">
      <c r="A123" s="85" t="s">
        <v>413</v>
      </c>
      <c r="B123" s="91"/>
      <c r="C123" s="91"/>
      <c r="D123" s="91">
        <v>280</v>
      </c>
      <c r="E123" s="91"/>
      <c r="F123" s="91"/>
      <c r="G123" s="91"/>
      <c r="H123" s="91">
        <f>SUM(B123:G123)</f>
        <v>280</v>
      </c>
      <c r="I123" s="117">
        <v>106</v>
      </c>
      <c r="J123" s="100"/>
      <c r="L123" s="102"/>
      <c r="M123" s="102"/>
      <c r="N123" s="102"/>
      <c r="O123" s="102"/>
      <c r="P123" s="102"/>
      <c r="Q123" s="102"/>
      <c r="R123" s="102"/>
      <c r="S123" s="103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</row>
    <row r="124" spans="1:32" ht="15.75" x14ac:dyDescent="0.25">
      <c r="A124" s="85" t="s">
        <v>810</v>
      </c>
      <c r="B124" s="91"/>
      <c r="C124" s="91"/>
      <c r="D124" s="91"/>
      <c r="E124" s="91"/>
      <c r="F124" s="91">
        <v>273</v>
      </c>
      <c r="G124" s="91"/>
      <c r="H124" s="91">
        <f>SUM(B124:G124)</f>
        <v>273</v>
      </c>
      <c r="I124" s="117">
        <v>107</v>
      </c>
      <c r="J124" s="100"/>
      <c r="L124" s="102"/>
      <c r="M124" s="102"/>
      <c r="N124" s="102"/>
      <c r="O124" s="102"/>
      <c r="P124" s="102"/>
      <c r="Q124" s="102"/>
      <c r="R124" s="102"/>
      <c r="S124" s="103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</row>
    <row r="125" spans="1:32" ht="15.75" x14ac:dyDescent="0.25">
      <c r="A125" s="85" t="s">
        <v>807</v>
      </c>
      <c r="B125" s="91"/>
      <c r="C125" s="91"/>
      <c r="D125" s="91"/>
      <c r="E125" s="91"/>
      <c r="F125" s="91">
        <v>270</v>
      </c>
      <c r="G125" s="91"/>
      <c r="H125" s="91">
        <f>SUM(B125:G125)</f>
        <v>270</v>
      </c>
      <c r="I125" s="117">
        <v>108</v>
      </c>
      <c r="J125" s="100"/>
      <c r="L125" s="102"/>
      <c r="M125" s="102"/>
      <c r="N125" s="102"/>
      <c r="O125" s="102"/>
      <c r="P125" s="102"/>
      <c r="Q125" s="102"/>
      <c r="R125" s="102"/>
      <c r="S125" s="103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</row>
    <row r="126" spans="1:32" ht="15.75" x14ac:dyDescent="0.25">
      <c r="A126" s="85" t="s">
        <v>320</v>
      </c>
      <c r="B126" s="91">
        <v>266</v>
      </c>
      <c r="C126" s="91"/>
      <c r="D126" s="91"/>
      <c r="E126" s="91"/>
      <c r="F126" s="91"/>
      <c r="G126" s="91"/>
      <c r="H126" s="91">
        <f>SUM(B126:G126)</f>
        <v>266</v>
      </c>
      <c r="I126" s="117">
        <v>109</v>
      </c>
      <c r="J126" s="100"/>
      <c r="L126" s="102"/>
      <c r="M126" s="102"/>
      <c r="N126" s="102"/>
      <c r="O126" s="102"/>
      <c r="P126" s="102"/>
      <c r="Q126" s="102"/>
      <c r="R126" s="102"/>
      <c r="S126" s="103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</row>
    <row r="127" spans="1:32" ht="15.75" x14ac:dyDescent="0.25">
      <c r="A127" s="85" t="s">
        <v>374</v>
      </c>
      <c r="B127" s="91"/>
      <c r="C127" s="91">
        <v>259</v>
      </c>
      <c r="D127" s="91"/>
      <c r="E127" s="91"/>
      <c r="F127" s="91"/>
      <c r="G127" s="91"/>
      <c r="H127" s="91">
        <f>SUM(B127:G127)</f>
        <v>259</v>
      </c>
      <c r="I127" s="117">
        <v>110</v>
      </c>
      <c r="J127" s="100"/>
      <c r="L127" s="102"/>
      <c r="M127" s="102"/>
      <c r="N127" s="102"/>
      <c r="O127" s="102"/>
      <c r="P127" s="102"/>
      <c r="Q127" s="102"/>
      <c r="R127" s="102"/>
      <c r="S127" s="103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</row>
    <row r="128" spans="1:32" ht="15.75" x14ac:dyDescent="0.25">
      <c r="A128" s="85" t="s">
        <v>635</v>
      </c>
      <c r="B128" s="91"/>
      <c r="C128" s="91"/>
      <c r="D128" s="91"/>
      <c r="E128" s="91">
        <v>259</v>
      </c>
      <c r="F128" s="91"/>
      <c r="G128" s="91"/>
      <c r="H128" s="91">
        <f>SUM(B128:G128)</f>
        <v>259</v>
      </c>
      <c r="I128" s="117">
        <v>111</v>
      </c>
      <c r="J128" s="100"/>
      <c r="L128" s="102"/>
      <c r="M128" s="102"/>
      <c r="N128" s="102"/>
      <c r="O128" s="102"/>
      <c r="P128" s="102"/>
      <c r="Q128" s="102"/>
      <c r="R128" s="102"/>
      <c r="S128" s="103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</row>
    <row r="129" spans="1:32" ht="15.75" x14ac:dyDescent="0.25">
      <c r="A129" s="85" t="s">
        <v>647</v>
      </c>
      <c r="B129" s="91"/>
      <c r="C129" s="91"/>
      <c r="D129" s="91"/>
      <c r="E129" s="91">
        <v>252</v>
      </c>
      <c r="F129" s="91"/>
      <c r="G129" s="91"/>
      <c r="H129" s="91">
        <f>SUM(B129:G129)</f>
        <v>252</v>
      </c>
      <c r="I129" s="117">
        <v>112</v>
      </c>
      <c r="J129" s="100"/>
      <c r="L129" s="102"/>
      <c r="M129" s="102"/>
      <c r="N129" s="102"/>
      <c r="O129" s="102"/>
      <c r="P129" s="102"/>
      <c r="Q129" s="102"/>
      <c r="R129" s="102"/>
      <c r="S129" s="103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</row>
    <row r="130" spans="1:32" ht="15.75" x14ac:dyDescent="0.25">
      <c r="A130" s="85" t="s">
        <v>421</v>
      </c>
      <c r="B130" s="91"/>
      <c r="C130" s="91"/>
      <c r="D130" s="91">
        <v>252</v>
      </c>
      <c r="E130" s="91"/>
      <c r="F130" s="91"/>
      <c r="G130" s="91"/>
      <c r="H130" s="91">
        <f>SUM(B130:G130)</f>
        <v>252</v>
      </c>
      <c r="I130" s="117">
        <v>113</v>
      </c>
      <c r="J130" s="100"/>
      <c r="L130" s="102"/>
      <c r="M130" s="102"/>
      <c r="N130" s="102"/>
      <c r="O130" s="102"/>
      <c r="P130" s="102"/>
      <c r="Q130" s="102"/>
      <c r="R130" s="102"/>
      <c r="S130" s="103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</row>
    <row r="131" spans="1:32" ht="15.75" x14ac:dyDescent="0.25">
      <c r="A131" s="85" t="s">
        <v>343</v>
      </c>
      <c r="B131" s="91">
        <v>252</v>
      </c>
      <c r="C131" s="91"/>
      <c r="D131" s="91"/>
      <c r="E131" s="91"/>
      <c r="F131" s="91"/>
      <c r="G131" s="91"/>
      <c r="H131" s="91">
        <f>SUM(B131:G131)</f>
        <v>252</v>
      </c>
      <c r="I131" s="117">
        <v>114</v>
      </c>
      <c r="J131" s="100"/>
      <c r="L131" s="102"/>
      <c r="M131" s="102"/>
      <c r="N131" s="102"/>
      <c r="O131" s="102"/>
      <c r="P131" s="102"/>
      <c r="Q131" s="102"/>
      <c r="R131" s="102"/>
      <c r="S131" s="103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</row>
    <row r="132" spans="1:32" ht="15.75" x14ac:dyDescent="0.25">
      <c r="A132" s="85" t="s">
        <v>323</v>
      </c>
      <c r="B132" s="91">
        <v>245</v>
      </c>
      <c r="C132" s="91"/>
      <c r="D132" s="91"/>
      <c r="E132" s="91"/>
      <c r="F132" s="91"/>
      <c r="G132" s="91"/>
      <c r="H132" s="91">
        <f>SUM(B132:G132)</f>
        <v>245</v>
      </c>
      <c r="I132" s="117">
        <v>115</v>
      </c>
      <c r="J132" s="100"/>
      <c r="L132" s="102"/>
      <c r="M132" s="102"/>
      <c r="N132" s="102"/>
      <c r="O132" s="102"/>
      <c r="P132" s="102"/>
      <c r="Q132" s="102"/>
      <c r="R132" s="102"/>
      <c r="S132" s="103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</row>
    <row r="133" spans="1:32" ht="15.75" x14ac:dyDescent="0.25">
      <c r="A133" s="85" t="s">
        <v>648</v>
      </c>
      <c r="B133" s="91"/>
      <c r="C133" s="91"/>
      <c r="D133" s="91"/>
      <c r="E133" s="91">
        <v>240</v>
      </c>
      <c r="F133" s="91"/>
      <c r="G133" s="91"/>
      <c r="H133" s="91">
        <f>SUM(B133:G133)</f>
        <v>240</v>
      </c>
      <c r="I133" s="117">
        <v>116</v>
      </c>
      <c r="J133" s="100"/>
      <c r="L133" s="102"/>
      <c r="M133" s="102"/>
      <c r="N133" s="102"/>
      <c r="O133" s="102"/>
      <c r="P133" s="102"/>
      <c r="Q133" s="102"/>
      <c r="R133" s="102"/>
      <c r="S133" s="103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</row>
    <row r="134" spans="1:32" ht="15.75" x14ac:dyDescent="0.25">
      <c r="A134" s="85" t="s">
        <v>308</v>
      </c>
      <c r="B134" s="91">
        <v>240</v>
      </c>
      <c r="C134" s="91"/>
      <c r="D134" s="91"/>
      <c r="E134" s="91"/>
      <c r="F134" s="91"/>
      <c r="G134" s="91"/>
      <c r="H134" s="91">
        <f>SUM(B134:G134)</f>
        <v>240</v>
      </c>
      <c r="I134" s="117">
        <v>117</v>
      </c>
      <c r="J134" s="100"/>
      <c r="L134" s="102"/>
      <c r="M134" s="102"/>
      <c r="N134" s="102"/>
      <c r="O134" s="102"/>
      <c r="P134" s="102"/>
      <c r="Q134" s="102"/>
      <c r="R134" s="102"/>
      <c r="S134" s="103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</row>
    <row r="135" spans="1:32" ht="15.75" x14ac:dyDescent="0.25">
      <c r="A135" s="85" t="s">
        <v>344</v>
      </c>
      <c r="B135" s="91">
        <v>240</v>
      </c>
      <c r="C135" s="91"/>
      <c r="D135" s="91"/>
      <c r="E135" s="91"/>
      <c r="F135" s="91"/>
      <c r="G135" s="91"/>
      <c r="H135" s="91">
        <f>SUM(B135:G135)</f>
        <v>240</v>
      </c>
      <c r="I135" s="117">
        <v>118</v>
      </c>
      <c r="J135" s="100"/>
      <c r="L135" s="102"/>
      <c r="M135" s="102"/>
      <c r="N135" s="102"/>
      <c r="O135" s="102"/>
      <c r="P135" s="102"/>
      <c r="Q135" s="102"/>
      <c r="R135" s="102"/>
      <c r="S135" s="103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</row>
    <row r="136" spans="1:32" ht="15.75" x14ac:dyDescent="0.25">
      <c r="A136" s="85" t="s">
        <v>324</v>
      </c>
      <c r="B136" s="91">
        <v>238</v>
      </c>
      <c r="C136" s="91"/>
      <c r="D136" s="91"/>
      <c r="E136" s="91"/>
      <c r="F136" s="91"/>
      <c r="G136" s="91"/>
      <c r="H136" s="91">
        <f>SUM(B136:G136)</f>
        <v>238</v>
      </c>
      <c r="I136" s="117">
        <v>119</v>
      </c>
      <c r="J136" s="100"/>
      <c r="L136" s="102"/>
      <c r="M136" s="102"/>
      <c r="N136" s="102"/>
      <c r="O136" s="102"/>
      <c r="P136" s="102"/>
      <c r="Q136" s="102"/>
      <c r="R136" s="102"/>
      <c r="S136" s="103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</row>
    <row r="137" spans="1:32" ht="15.75" x14ac:dyDescent="0.25">
      <c r="A137" s="85" t="s">
        <v>427</v>
      </c>
      <c r="B137" s="91"/>
      <c r="C137" s="91"/>
      <c r="D137" s="91">
        <v>238</v>
      </c>
      <c r="E137" s="91"/>
      <c r="F137" s="91"/>
      <c r="G137" s="91"/>
      <c r="H137" s="91">
        <f>SUM(B137:G137)</f>
        <v>238</v>
      </c>
      <c r="I137" s="117">
        <v>120</v>
      </c>
      <c r="J137" s="100"/>
      <c r="L137" s="102"/>
      <c r="M137" s="102"/>
      <c r="N137" s="102"/>
      <c r="O137" s="102"/>
      <c r="P137" s="102"/>
      <c r="Q137" s="102"/>
      <c r="R137" s="102"/>
      <c r="S137" s="103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</row>
    <row r="138" spans="1:32" ht="15.75" x14ac:dyDescent="0.25">
      <c r="A138" s="85" t="s">
        <v>637</v>
      </c>
      <c r="B138" s="91"/>
      <c r="C138" s="91"/>
      <c r="D138" s="91"/>
      <c r="E138" s="91">
        <v>238</v>
      </c>
      <c r="F138" s="91"/>
      <c r="G138" s="91"/>
      <c r="H138" s="91">
        <f>SUM(B138:G138)</f>
        <v>238</v>
      </c>
      <c r="I138" s="117">
        <v>121</v>
      </c>
      <c r="J138" s="100"/>
      <c r="L138" s="102"/>
      <c r="M138" s="102"/>
      <c r="N138" s="102"/>
      <c r="O138" s="102"/>
      <c r="P138" s="102"/>
      <c r="Q138" s="102"/>
      <c r="R138" s="102"/>
      <c r="S138" s="103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</row>
    <row r="139" spans="1:32" ht="15.75" x14ac:dyDescent="0.25">
      <c r="A139" s="85" t="s">
        <v>811</v>
      </c>
      <c r="B139" s="91"/>
      <c r="C139" s="91"/>
      <c r="D139" s="91"/>
      <c r="E139" s="91"/>
      <c r="F139" s="91">
        <v>238</v>
      </c>
      <c r="G139" s="91"/>
      <c r="H139" s="91">
        <f>SUM(B139:G139)</f>
        <v>238</v>
      </c>
      <c r="I139" s="117">
        <v>122</v>
      </c>
      <c r="J139" s="100"/>
      <c r="K139" s="99"/>
      <c r="L139" s="102"/>
      <c r="M139" s="102"/>
      <c r="N139" s="102"/>
      <c r="O139" s="102"/>
      <c r="P139" s="102"/>
      <c r="Q139" s="102"/>
      <c r="R139" s="102"/>
      <c r="S139" s="103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</row>
    <row r="140" spans="1:32" ht="15.75" x14ac:dyDescent="0.25">
      <c r="A140" s="85" t="s">
        <v>345</v>
      </c>
      <c r="B140" s="91">
        <v>234</v>
      </c>
      <c r="C140" s="91"/>
      <c r="D140" s="91"/>
      <c r="E140" s="91"/>
      <c r="F140" s="91"/>
      <c r="G140" s="91"/>
      <c r="H140" s="91">
        <f>SUM(B140:G140)</f>
        <v>234</v>
      </c>
      <c r="I140" s="117">
        <v>123</v>
      </c>
      <c r="J140" s="100"/>
      <c r="K140" s="99"/>
      <c r="L140" s="102"/>
      <c r="M140" s="102"/>
      <c r="N140" s="102"/>
      <c r="O140" s="102"/>
      <c r="P140" s="102"/>
      <c r="Q140" s="102"/>
      <c r="R140" s="102"/>
      <c r="S140" s="103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</row>
    <row r="141" spans="1:32" ht="15.75" x14ac:dyDescent="0.25">
      <c r="A141" s="85" t="s">
        <v>422</v>
      </c>
      <c r="B141" s="91"/>
      <c r="C141" s="91"/>
      <c r="D141" s="91">
        <v>234</v>
      </c>
      <c r="E141" s="91"/>
      <c r="F141" s="91"/>
      <c r="G141" s="91"/>
      <c r="H141" s="91">
        <f>SUM(B141:G141)</f>
        <v>234</v>
      </c>
      <c r="I141" s="117">
        <v>124</v>
      </c>
      <c r="J141" s="100"/>
      <c r="K141" s="99"/>
      <c r="L141" s="102"/>
      <c r="M141" s="102"/>
      <c r="N141" s="102"/>
      <c r="O141" s="102"/>
      <c r="P141" s="102"/>
      <c r="Q141" s="102"/>
      <c r="R141" s="102"/>
      <c r="S141" s="103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</row>
    <row r="142" spans="1:32" ht="15.75" x14ac:dyDescent="0.25">
      <c r="A142" s="85" t="s">
        <v>649</v>
      </c>
      <c r="B142" s="91"/>
      <c r="C142" s="91"/>
      <c r="D142" s="91"/>
      <c r="E142" s="91">
        <v>234</v>
      </c>
      <c r="F142" s="91"/>
      <c r="G142" s="91"/>
      <c r="H142" s="91">
        <f>SUM(B142:G142)</f>
        <v>234</v>
      </c>
      <c r="I142" s="117">
        <v>125</v>
      </c>
      <c r="J142" s="100"/>
      <c r="K142" s="99"/>
      <c r="L142" s="102"/>
      <c r="M142" s="102"/>
      <c r="N142" s="102"/>
      <c r="O142" s="102"/>
      <c r="P142" s="102"/>
      <c r="Q142" s="102"/>
      <c r="R142" s="102"/>
      <c r="S142" s="103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</row>
    <row r="143" spans="1:32" ht="15.75" x14ac:dyDescent="0.25">
      <c r="A143" s="85" t="s">
        <v>325</v>
      </c>
      <c r="B143" s="91">
        <v>231</v>
      </c>
      <c r="C143" s="91"/>
      <c r="D143" s="91"/>
      <c r="E143" s="91"/>
      <c r="F143" s="91"/>
      <c r="G143" s="91"/>
      <c r="H143" s="91">
        <f>SUM(B143:G143)</f>
        <v>231</v>
      </c>
      <c r="I143" s="117">
        <v>126</v>
      </c>
      <c r="J143" s="100"/>
      <c r="K143" s="99"/>
      <c r="L143" s="102"/>
      <c r="M143" s="102"/>
      <c r="N143" s="102"/>
      <c r="O143" s="102"/>
      <c r="P143" s="102"/>
      <c r="Q143" s="102"/>
      <c r="R143" s="102"/>
      <c r="S143" s="103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</row>
    <row r="144" spans="1:32" ht="15.75" x14ac:dyDescent="0.25">
      <c r="A144" s="85" t="s">
        <v>638</v>
      </c>
      <c r="B144" s="91"/>
      <c r="C144" s="91"/>
      <c r="D144" s="91"/>
      <c r="E144" s="91">
        <v>231</v>
      </c>
      <c r="F144" s="91"/>
      <c r="G144" s="91"/>
      <c r="H144" s="91">
        <f>SUM(B144:G144)</f>
        <v>231</v>
      </c>
      <c r="I144" s="117">
        <v>127</v>
      </c>
      <c r="J144" s="100"/>
      <c r="K144" s="99"/>
      <c r="L144" s="102"/>
      <c r="M144" s="102"/>
      <c r="N144" s="102"/>
      <c r="O144" s="102"/>
      <c r="P144" s="102"/>
      <c r="Q144" s="102"/>
      <c r="R144" s="102"/>
      <c r="S144" s="103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</row>
    <row r="145" spans="1:32" ht="15.75" x14ac:dyDescent="0.25">
      <c r="A145" s="85" t="s">
        <v>350</v>
      </c>
      <c r="B145" s="91"/>
      <c r="C145" s="91"/>
      <c r="D145" s="91">
        <v>228</v>
      </c>
      <c r="E145" s="91"/>
      <c r="F145" s="91"/>
      <c r="G145" s="91"/>
      <c r="H145" s="91">
        <f>SUM(B145:G145)</f>
        <v>228</v>
      </c>
      <c r="I145" s="117">
        <v>128</v>
      </c>
      <c r="J145" s="100"/>
      <c r="K145" s="99"/>
      <c r="L145" s="102"/>
      <c r="M145" s="102"/>
      <c r="N145" s="102"/>
      <c r="O145" s="102"/>
      <c r="P145" s="102"/>
      <c r="Q145" s="102"/>
      <c r="R145" s="102"/>
      <c r="S145" s="103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</row>
    <row r="146" spans="1:32" ht="15.75" x14ac:dyDescent="0.25">
      <c r="A146" s="85" t="s">
        <v>650</v>
      </c>
      <c r="B146" s="91"/>
      <c r="C146" s="91"/>
      <c r="D146" s="91"/>
      <c r="E146" s="91">
        <v>228</v>
      </c>
      <c r="F146" s="91"/>
      <c r="G146" s="91"/>
      <c r="H146" s="91">
        <f>SUM(B146:G146)</f>
        <v>228</v>
      </c>
      <c r="I146" s="117">
        <v>129</v>
      </c>
      <c r="J146" s="100"/>
      <c r="K146" s="99"/>
      <c r="L146" s="102"/>
      <c r="M146" s="102"/>
      <c r="N146" s="102"/>
      <c r="O146" s="102"/>
      <c r="P146" s="102"/>
      <c r="Q146" s="102"/>
      <c r="R146" s="102"/>
      <c r="S146" s="103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</row>
    <row r="147" spans="1:32" ht="15.75" x14ac:dyDescent="0.25">
      <c r="A147" s="85" t="s">
        <v>639</v>
      </c>
      <c r="B147" s="91"/>
      <c r="C147" s="91"/>
      <c r="D147" s="91"/>
      <c r="E147" s="91">
        <v>224</v>
      </c>
      <c r="F147" s="91"/>
      <c r="G147" s="91"/>
      <c r="H147" s="91">
        <f>SUM(B147:G147)</f>
        <v>224</v>
      </c>
      <c r="I147" s="117">
        <v>130</v>
      </c>
      <c r="J147" s="100"/>
      <c r="K147" s="99"/>
      <c r="L147" s="102"/>
      <c r="M147" s="102"/>
      <c r="N147" s="102"/>
      <c r="O147" s="102"/>
      <c r="P147" s="102"/>
      <c r="Q147" s="102"/>
      <c r="R147" s="102"/>
      <c r="S147" s="103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</row>
    <row r="148" spans="1:32" ht="15.75" x14ac:dyDescent="0.25">
      <c r="A148" s="85" t="s">
        <v>310</v>
      </c>
      <c r="B148" s="91">
        <v>224</v>
      </c>
      <c r="C148" s="91"/>
      <c r="D148" s="91"/>
      <c r="E148" s="91"/>
      <c r="F148" s="91"/>
      <c r="G148" s="91"/>
      <c r="H148" s="91">
        <f>SUM(B148:G148)</f>
        <v>224</v>
      </c>
      <c r="I148" s="117">
        <v>131</v>
      </c>
      <c r="J148" s="100"/>
      <c r="K148" s="99"/>
      <c r="L148" s="102"/>
      <c r="M148" s="102"/>
      <c r="N148" s="102"/>
      <c r="O148" s="102"/>
      <c r="P148" s="102"/>
      <c r="Q148" s="102"/>
      <c r="R148" s="102"/>
      <c r="S148" s="103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</row>
    <row r="149" spans="1:32" ht="15.75" x14ac:dyDescent="0.25">
      <c r="A149" s="85" t="s">
        <v>808</v>
      </c>
      <c r="B149" s="91"/>
      <c r="C149" s="91"/>
      <c r="D149" s="91"/>
      <c r="E149" s="91"/>
      <c r="F149" s="91">
        <v>224</v>
      </c>
      <c r="G149" s="91"/>
      <c r="H149" s="91">
        <f>SUM(B149:G149)</f>
        <v>224</v>
      </c>
      <c r="I149" s="117">
        <v>132</v>
      </c>
      <c r="J149" s="100"/>
      <c r="K149" s="99"/>
      <c r="L149" s="102"/>
      <c r="M149" s="102"/>
      <c r="N149" s="102"/>
      <c r="O149" s="102"/>
      <c r="P149" s="102"/>
      <c r="Q149" s="102"/>
      <c r="R149" s="102"/>
      <c r="S149" s="103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</row>
    <row r="150" spans="1:32" ht="15.75" x14ac:dyDescent="0.25">
      <c r="A150" s="85" t="s">
        <v>812</v>
      </c>
      <c r="B150" s="91"/>
      <c r="C150" s="91"/>
      <c r="D150" s="91"/>
      <c r="E150" s="91"/>
      <c r="F150" s="91">
        <v>224</v>
      </c>
      <c r="G150" s="91"/>
      <c r="H150" s="91">
        <f>SUM(B150:G150)</f>
        <v>224</v>
      </c>
      <c r="I150" s="117">
        <v>133</v>
      </c>
      <c r="J150" s="100"/>
      <c r="K150" s="99"/>
      <c r="L150" s="102"/>
      <c r="M150" s="102"/>
      <c r="N150" s="102"/>
      <c r="O150" s="102"/>
      <c r="P150" s="102"/>
      <c r="Q150" s="102"/>
      <c r="R150" s="102"/>
      <c r="S150" s="103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</row>
    <row r="151" spans="1:32" ht="15.75" x14ac:dyDescent="0.25">
      <c r="A151" s="85" t="s">
        <v>651</v>
      </c>
      <c r="B151" s="91"/>
      <c r="C151" s="91"/>
      <c r="D151" s="91"/>
      <c r="E151" s="91">
        <v>222</v>
      </c>
      <c r="F151" s="91"/>
      <c r="G151" s="91"/>
      <c r="H151" s="91">
        <f>SUM(B151:G151)</f>
        <v>222</v>
      </c>
      <c r="I151" s="117">
        <v>134</v>
      </c>
      <c r="J151" s="100"/>
      <c r="K151" s="99"/>
      <c r="L151" s="102"/>
      <c r="M151" s="102"/>
      <c r="N151" s="102"/>
      <c r="O151" s="102"/>
      <c r="P151" s="102"/>
      <c r="Q151" s="102"/>
      <c r="R151" s="102"/>
      <c r="S151" s="103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</row>
    <row r="152" spans="1:32" ht="15.75" x14ac:dyDescent="0.25">
      <c r="A152" s="85" t="s">
        <v>347</v>
      </c>
      <c r="B152" s="91">
        <v>222</v>
      </c>
      <c r="C152" s="91"/>
      <c r="D152" s="91"/>
      <c r="E152" s="91"/>
      <c r="F152" s="91"/>
      <c r="G152" s="91"/>
      <c r="H152" s="91">
        <f>SUM(B152:G152)</f>
        <v>222</v>
      </c>
      <c r="I152" s="117">
        <v>135</v>
      </c>
      <c r="J152" s="100"/>
      <c r="K152" s="99"/>
      <c r="L152" s="102"/>
      <c r="M152" s="102"/>
      <c r="N152" s="102"/>
      <c r="O152" s="102"/>
      <c r="P152" s="102"/>
      <c r="Q152" s="102"/>
      <c r="R152" s="102"/>
      <c r="S152" s="103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</row>
    <row r="153" spans="1:32" ht="15.75" x14ac:dyDescent="0.25">
      <c r="A153" s="85" t="s">
        <v>386</v>
      </c>
      <c r="B153" s="91"/>
      <c r="C153" s="91">
        <v>222</v>
      </c>
      <c r="D153" s="91"/>
      <c r="E153" s="91"/>
      <c r="F153" s="91"/>
      <c r="G153" s="91"/>
      <c r="H153" s="91">
        <f>SUM(B153:G153)</f>
        <v>222</v>
      </c>
      <c r="I153" s="117">
        <v>136</v>
      </c>
      <c r="J153" s="100"/>
      <c r="K153" s="99"/>
      <c r="L153" s="102"/>
      <c r="M153" s="102"/>
      <c r="N153" s="102"/>
      <c r="O153" s="102"/>
      <c r="P153" s="102"/>
      <c r="Q153" s="102"/>
      <c r="R153" s="102"/>
      <c r="S153" s="103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</row>
    <row r="154" spans="1:32" ht="15.75" x14ac:dyDescent="0.25">
      <c r="A154" s="85" t="s">
        <v>376</v>
      </c>
      <c r="B154" s="91"/>
      <c r="C154" s="91">
        <v>217</v>
      </c>
      <c r="D154" s="91"/>
      <c r="E154" s="91"/>
      <c r="F154" s="91"/>
      <c r="G154" s="91"/>
      <c r="H154" s="91">
        <f>SUM(B154:G154)</f>
        <v>217</v>
      </c>
      <c r="I154" s="117">
        <v>137</v>
      </c>
      <c r="J154" s="100"/>
      <c r="K154" s="99"/>
      <c r="L154" s="102"/>
      <c r="M154" s="102"/>
      <c r="N154" s="102"/>
      <c r="O154" s="102"/>
      <c r="P154" s="102"/>
      <c r="Q154" s="102"/>
      <c r="R154" s="102"/>
      <c r="S154" s="103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</row>
    <row r="155" spans="1:32" ht="15.75" x14ac:dyDescent="0.25">
      <c r="A155" s="85" t="s">
        <v>428</v>
      </c>
      <c r="B155" s="91"/>
      <c r="C155" s="91"/>
      <c r="D155" s="91">
        <v>216</v>
      </c>
      <c r="E155" s="91"/>
      <c r="F155" s="91"/>
      <c r="G155" s="91"/>
      <c r="H155" s="91">
        <f>SUM(B155:G155)</f>
        <v>216</v>
      </c>
      <c r="I155" s="117">
        <v>138</v>
      </c>
      <c r="J155" s="100"/>
      <c r="K155" s="99"/>
      <c r="L155" s="102"/>
      <c r="M155" s="102"/>
      <c r="N155" s="102"/>
      <c r="O155" s="102"/>
      <c r="P155" s="102"/>
      <c r="Q155" s="102"/>
      <c r="R155" s="102"/>
      <c r="S155" s="103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</row>
    <row r="156" spans="1:32" ht="15.75" x14ac:dyDescent="0.25">
      <c r="A156" s="85" t="s">
        <v>424</v>
      </c>
      <c r="B156" s="91"/>
      <c r="C156" s="91"/>
      <c r="D156" s="91">
        <v>210</v>
      </c>
      <c r="E156" s="91"/>
      <c r="F156" s="91"/>
      <c r="G156" s="91"/>
      <c r="H156" s="91">
        <f>SUM(B156:G156)</f>
        <v>210</v>
      </c>
      <c r="I156" s="117">
        <v>139</v>
      </c>
      <c r="J156" s="100"/>
      <c r="K156" s="99"/>
      <c r="L156" s="102"/>
      <c r="M156" s="102"/>
      <c r="N156" s="102"/>
      <c r="O156" s="102"/>
      <c r="P156" s="102"/>
      <c r="Q156" s="102"/>
      <c r="R156" s="102"/>
      <c r="S156" s="103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</row>
    <row r="157" spans="1:32" ht="15.75" x14ac:dyDescent="0.25">
      <c r="A157" s="85" t="s">
        <v>387</v>
      </c>
      <c r="B157" s="91"/>
      <c r="C157" s="91">
        <v>210</v>
      </c>
      <c r="D157" s="91"/>
      <c r="E157" s="91"/>
      <c r="F157" s="91"/>
      <c r="G157" s="91"/>
      <c r="H157" s="91">
        <f>SUM(B157:G157)</f>
        <v>210</v>
      </c>
      <c r="I157" s="117">
        <v>140</v>
      </c>
      <c r="J157" s="100"/>
      <c r="K157" s="99"/>
      <c r="L157" s="102"/>
      <c r="M157" s="102"/>
      <c r="N157" s="102"/>
      <c r="O157" s="102"/>
      <c r="P157" s="102"/>
      <c r="Q157" s="102"/>
      <c r="R157" s="102"/>
      <c r="S157" s="103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</row>
    <row r="158" spans="1:32" ht="15.75" x14ac:dyDescent="0.25">
      <c r="A158" s="85" t="s">
        <v>349</v>
      </c>
      <c r="B158" s="91">
        <v>210</v>
      </c>
      <c r="C158" s="91"/>
      <c r="D158" s="91"/>
      <c r="E158" s="91"/>
      <c r="F158" s="91"/>
      <c r="G158" s="91"/>
      <c r="H158" s="91">
        <f>SUM(B158:G158)</f>
        <v>210</v>
      </c>
      <c r="I158" s="117">
        <v>141</v>
      </c>
      <c r="J158" s="100"/>
      <c r="K158" s="99"/>
      <c r="L158" s="102"/>
      <c r="M158" s="102"/>
      <c r="N158" s="102"/>
      <c r="O158" s="102"/>
      <c r="P158" s="102"/>
      <c r="Q158" s="102"/>
      <c r="R158" s="102"/>
      <c r="S158" s="103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</row>
    <row r="159" spans="1:32" ht="15.75" x14ac:dyDescent="0.25">
      <c r="A159" s="85" t="s">
        <v>328</v>
      </c>
      <c r="B159" s="91">
        <v>210</v>
      </c>
      <c r="C159" s="91"/>
      <c r="D159" s="91"/>
      <c r="E159" s="91"/>
      <c r="F159" s="91"/>
      <c r="G159" s="91"/>
      <c r="H159" s="91">
        <f>SUM(B159:G159)</f>
        <v>210</v>
      </c>
      <c r="I159" s="117">
        <v>142</v>
      </c>
      <c r="J159" s="100"/>
      <c r="K159" s="99"/>
      <c r="L159" s="102"/>
      <c r="M159" s="102"/>
      <c r="N159" s="102"/>
      <c r="O159" s="102"/>
      <c r="P159" s="102"/>
      <c r="Q159" s="102"/>
      <c r="R159" s="102"/>
      <c r="S159" s="103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</row>
    <row r="160" spans="1:32" ht="15.75" x14ac:dyDescent="0.25">
      <c r="A160" s="85" t="s">
        <v>312</v>
      </c>
      <c r="B160" s="91">
        <v>208</v>
      </c>
      <c r="C160" s="91"/>
      <c r="D160" s="91"/>
      <c r="E160" s="91"/>
      <c r="F160" s="91"/>
      <c r="G160" s="91"/>
      <c r="H160" s="91">
        <f>SUM(B160:G160)</f>
        <v>208</v>
      </c>
      <c r="I160" s="117">
        <v>143</v>
      </c>
      <c r="J160" s="100"/>
      <c r="K160" s="99"/>
      <c r="L160" s="102"/>
      <c r="M160" s="102"/>
      <c r="N160" s="102"/>
      <c r="O160" s="102"/>
      <c r="P160" s="102"/>
      <c r="Q160" s="102"/>
      <c r="R160" s="102"/>
      <c r="S160" s="103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</row>
    <row r="161" spans="1:32" ht="15.75" x14ac:dyDescent="0.25">
      <c r="A161" s="85" t="s">
        <v>351</v>
      </c>
      <c r="B161" s="91">
        <v>204</v>
      </c>
      <c r="C161" s="91"/>
      <c r="D161" s="91"/>
      <c r="E161" s="91"/>
      <c r="F161" s="91"/>
      <c r="G161" s="91"/>
      <c r="H161" s="91">
        <f>SUM(B161:G161)</f>
        <v>204</v>
      </c>
      <c r="I161" s="117">
        <v>144</v>
      </c>
      <c r="J161" s="100"/>
      <c r="K161" s="99"/>
      <c r="L161" s="102"/>
      <c r="M161" s="102"/>
      <c r="N161" s="102"/>
      <c r="O161" s="102"/>
      <c r="P161" s="102"/>
      <c r="Q161" s="102"/>
      <c r="R161" s="102"/>
      <c r="S161" s="103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</row>
    <row r="162" spans="1:32" ht="15.75" x14ac:dyDescent="0.25">
      <c r="A162" s="85" t="s">
        <v>329</v>
      </c>
      <c r="B162" s="91">
        <v>203</v>
      </c>
      <c r="C162" s="91"/>
      <c r="D162" s="91"/>
      <c r="E162" s="91"/>
      <c r="F162" s="91"/>
      <c r="G162" s="91"/>
      <c r="H162" s="91">
        <f>SUM(B162:G162)</f>
        <v>203</v>
      </c>
      <c r="I162" s="117">
        <v>145</v>
      </c>
      <c r="J162" s="100"/>
      <c r="K162" s="99"/>
      <c r="L162" s="102"/>
      <c r="M162" s="102"/>
      <c r="N162" s="102"/>
      <c r="O162" s="102"/>
      <c r="P162" s="102"/>
      <c r="Q162" s="102"/>
      <c r="R162" s="102"/>
      <c r="S162" s="103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</row>
    <row r="163" spans="1:32" ht="15.75" x14ac:dyDescent="0.25">
      <c r="A163" s="85" t="s">
        <v>313</v>
      </c>
      <c r="B163" s="91">
        <v>200</v>
      </c>
      <c r="C163" s="91"/>
      <c r="D163" s="91"/>
      <c r="E163" s="91"/>
      <c r="F163" s="91"/>
      <c r="G163" s="91"/>
      <c r="H163" s="91">
        <f>SUM(B163:G163)</f>
        <v>200</v>
      </c>
      <c r="I163" s="117">
        <v>146</v>
      </c>
      <c r="J163" s="100"/>
      <c r="K163" s="99"/>
      <c r="L163" s="102"/>
      <c r="M163" s="102"/>
      <c r="N163" s="102"/>
      <c r="O163" s="102"/>
      <c r="P163" s="102"/>
      <c r="Q163" s="102"/>
      <c r="R163" s="102"/>
      <c r="S163" s="103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</row>
    <row r="164" spans="1:32" ht="15.75" x14ac:dyDescent="0.25">
      <c r="A164" s="85" t="s">
        <v>388</v>
      </c>
      <c r="B164" s="91"/>
      <c r="C164" s="91">
        <v>198</v>
      </c>
      <c r="D164" s="91"/>
      <c r="E164" s="91"/>
      <c r="F164" s="91"/>
      <c r="G164" s="91"/>
      <c r="H164" s="91">
        <f>SUM(B164:G164)</f>
        <v>198</v>
      </c>
      <c r="I164" s="117">
        <v>147</v>
      </c>
      <c r="J164" s="100"/>
      <c r="K164" s="99"/>
      <c r="L164" s="102"/>
      <c r="M164" s="102"/>
      <c r="N164" s="102"/>
      <c r="O164" s="102"/>
      <c r="P164" s="102"/>
      <c r="Q164" s="102"/>
      <c r="R164" s="102"/>
      <c r="S164" s="103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</row>
    <row r="165" spans="1:32" ht="15.75" x14ac:dyDescent="0.25">
      <c r="A165" s="85" t="s">
        <v>352</v>
      </c>
      <c r="B165" s="91">
        <v>198</v>
      </c>
      <c r="C165" s="91"/>
      <c r="D165" s="91"/>
      <c r="E165" s="91"/>
      <c r="F165" s="91"/>
      <c r="G165" s="91"/>
      <c r="H165" s="91">
        <f>SUM(B165:G165)</f>
        <v>198</v>
      </c>
      <c r="I165" s="117">
        <v>148</v>
      </c>
      <c r="J165" s="100"/>
      <c r="K165" s="99"/>
      <c r="L165" s="102"/>
      <c r="M165" s="102"/>
      <c r="N165" s="102"/>
      <c r="O165" s="102"/>
      <c r="P165" s="102"/>
      <c r="Q165" s="102"/>
      <c r="R165" s="102"/>
      <c r="S165" s="103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</row>
    <row r="166" spans="1:32" ht="15.75" x14ac:dyDescent="0.25">
      <c r="A166" s="85" t="s">
        <v>314</v>
      </c>
      <c r="B166" s="91">
        <v>196</v>
      </c>
      <c r="C166" s="91"/>
      <c r="D166" s="91"/>
      <c r="E166" s="91"/>
      <c r="F166" s="91"/>
      <c r="G166" s="91"/>
      <c r="H166" s="91">
        <f>SUM(B166:G166)</f>
        <v>196</v>
      </c>
      <c r="I166" s="117">
        <v>149</v>
      </c>
      <c r="J166" s="100"/>
      <c r="K166" s="99"/>
      <c r="L166" s="102"/>
      <c r="M166" s="102"/>
      <c r="N166" s="102"/>
      <c r="O166" s="102"/>
      <c r="P166" s="102"/>
      <c r="Q166" s="102"/>
      <c r="R166" s="102"/>
      <c r="S166" s="103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</row>
    <row r="167" spans="1:32" ht="15.75" x14ac:dyDescent="0.25">
      <c r="A167" s="85" t="s">
        <v>378</v>
      </c>
      <c r="B167" s="91"/>
      <c r="C167" s="91">
        <v>196</v>
      </c>
      <c r="D167" s="91"/>
      <c r="E167" s="91"/>
      <c r="F167" s="91"/>
      <c r="G167" s="91"/>
      <c r="H167" s="91">
        <f>SUM(B167:G167)</f>
        <v>196</v>
      </c>
      <c r="I167" s="117">
        <v>150</v>
      </c>
      <c r="J167" s="100"/>
      <c r="K167" s="99"/>
      <c r="L167" s="102"/>
      <c r="M167" s="102"/>
      <c r="N167" s="102"/>
      <c r="O167" s="102"/>
      <c r="P167" s="102"/>
      <c r="Q167" s="102"/>
      <c r="R167" s="102"/>
      <c r="S167" s="103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</row>
    <row r="168" spans="1:32" ht="15.75" x14ac:dyDescent="0.25">
      <c r="A168" s="85" t="s">
        <v>389</v>
      </c>
      <c r="B168" s="91"/>
      <c r="C168" s="91">
        <v>192</v>
      </c>
      <c r="D168" s="91"/>
      <c r="E168" s="91"/>
      <c r="F168" s="91"/>
      <c r="G168" s="91"/>
      <c r="H168" s="91">
        <f>SUM(B168:G168)</f>
        <v>192</v>
      </c>
      <c r="I168" s="117">
        <v>151</v>
      </c>
      <c r="J168" s="100"/>
      <c r="K168" s="99"/>
      <c r="L168" s="102"/>
      <c r="M168" s="102"/>
      <c r="N168" s="102"/>
      <c r="O168" s="102"/>
      <c r="P168" s="102"/>
      <c r="Q168" s="102"/>
      <c r="R168" s="102"/>
      <c r="S168" s="103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</row>
    <row r="169" spans="1:32" ht="15.75" x14ac:dyDescent="0.25">
      <c r="A169" s="85" t="s">
        <v>640</v>
      </c>
      <c r="B169" s="91"/>
      <c r="C169" s="91"/>
      <c r="D169" s="91"/>
      <c r="E169" s="91">
        <v>189</v>
      </c>
      <c r="F169" s="91"/>
      <c r="G169" s="91"/>
      <c r="H169" s="91">
        <f>SUM(B169:G169)</f>
        <v>189</v>
      </c>
      <c r="I169" s="117">
        <v>152</v>
      </c>
      <c r="J169" s="100"/>
      <c r="K169" s="99"/>
      <c r="L169" s="102"/>
      <c r="M169" s="102"/>
      <c r="N169" s="102"/>
      <c r="O169" s="102"/>
      <c r="P169" s="102"/>
      <c r="Q169" s="102"/>
      <c r="R169" s="102"/>
      <c r="S169" s="103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</row>
    <row r="170" spans="1:32" ht="15.75" x14ac:dyDescent="0.25">
      <c r="A170" s="85" t="s">
        <v>379</v>
      </c>
      <c r="B170" s="91"/>
      <c r="C170" s="91">
        <v>189</v>
      </c>
      <c r="D170" s="91"/>
      <c r="E170" s="91"/>
      <c r="F170" s="91"/>
      <c r="G170" s="91"/>
      <c r="H170" s="91">
        <f>SUM(B170:G170)</f>
        <v>189</v>
      </c>
      <c r="I170" s="117">
        <v>153</v>
      </c>
      <c r="J170" s="100"/>
      <c r="K170" s="99"/>
      <c r="L170" s="102"/>
      <c r="M170" s="102"/>
      <c r="N170" s="102"/>
      <c r="O170" s="102"/>
      <c r="P170" s="102"/>
      <c r="Q170" s="102"/>
      <c r="R170" s="102"/>
      <c r="S170" s="103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</row>
    <row r="171" spans="1:32" ht="15.75" x14ac:dyDescent="0.25">
      <c r="A171" s="85" t="s">
        <v>331</v>
      </c>
      <c r="B171" s="91">
        <v>189</v>
      </c>
      <c r="C171" s="91"/>
      <c r="D171" s="91"/>
      <c r="E171" s="91"/>
      <c r="F171" s="91"/>
      <c r="G171" s="91"/>
      <c r="H171" s="91">
        <f>SUM(B171:G171)</f>
        <v>189</v>
      </c>
      <c r="I171" s="117">
        <v>154</v>
      </c>
      <c r="J171" s="100"/>
      <c r="K171" s="99"/>
      <c r="L171" s="102"/>
      <c r="M171" s="102"/>
      <c r="N171" s="102"/>
      <c r="O171" s="102"/>
      <c r="P171" s="102"/>
      <c r="Q171" s="102"/>
      <c r="R171" s="102"/>
      <c r="S171" s="103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</row>
    <row r="172" spans="1:32" ht="15.75" x14ac:dyDescent="0.25">
      <c r="A172" s="85" t="s">
        <v>354</v>
      </c>
      <c r="B172" s="91">
        <v>186</v>
      </c>
      <c r="C172" s="91"/>
      <c r="D172" s="91"/>
      <c r="E172" s="91"/>
      <c r="F172" s="91"/>
      <c r="G172" s="91"/>
      <c r="H172" s="91">
        <f>SUM(B172:G172)</f>
        <v>186</v>
      </c>
      <c r="I172" s="117">
        <v>155</v>
      </c>
      <c r="J172" s="100"/>
      <c r="K172" s="99"/>
      <c r="L172" s="102"/>
      <c r="M172" s="102"/>
      <c r="N172" s="102"/>
      <c r="O172" s="102"/>
      <c r="P172" s="102"/>
      <c r="Q172" s="102"/>
      <c r="R172" s="102"/>
      <c r="S172" s="103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</row>
    <row r="173" spans="1:32" ht="15.75" x14ac:dyDescent="0.25">
      <c r="A173" s="85" t="s">
        <v>355</v>
      </c>
      <c r="B173" s="91">
        <v>180</v>
      </c>
      <c r="C173" s="91"/>
      <c r="D173" s="91"/>
      <c r="E173" s="91"/>
      <c r="F173" s="91"/>
      <c r="G173" s="91"/>
      <c r="H173" s="91">
        <f>SUM(B173:G173)</f>
        <v>180</v>
      </c>
      <c r="I173" s="117">
        <v>156</v>
      </c>
      <c r="J173" s="100"/>
      <c r="K173" s="99"/>
      <c r="L173" s="102"/>
      <c r="M173" s="102"/>
      <c r="N173" s="102"/>
      <c r="O173" s="102"/>
      <c r="P173" s="102"/>
      <c r="Q173" s="102"/>
      <c r="R173" s="102"/>
      <c r="S173" s="103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</row>
    <row r="174" spans="1:32" ht="15.75" x14ac:dyDescent="0.25">
      <c r="A174" s="85" t="s">
        <v>641</v>
      </c>
      <c r="B174" s="91"/>
      <c r="C174" s="91"/>
      <c r="D174" s="91"/>
      <c r="E174" s="91">
        <v>175</v>
      </c>
      <c r="F174" s="91"/>
      <c r="G174" s="91"/>
      <c r="H174" s="91">
        <f>SUM(B174:G174)</f>
        <v>175</v>
      </c>
      <c r="I174" s="117">
        <v>157</v>
      </c>
      <c r="J174" s="100"/>
      <c r="K174" s="99"/>
      <c r="L174" s="102"/>
      <c r="M174" s="102"/>
      <c r="N174" s="102"/>
      <c r="O174" s="102"/>
      <c r="P174" s="102"/>
      <c r="Q174" s="102"/>
      <c r="R174" s="102"/>
      <c r="S174" s="103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</row>
    <row r="175" spans="1:32" ht="15.75" x14ac:dyDescent="0.25">
      <c r="A175" s="85" t="s">
        <v>333</v>
      </c>
      <c r="B175" s="91">
        <v>175</v>
      </c>
      <c r="C175" s="91"/>
      <c r="D175" s="91"/>
      <c r="E175" s="91"/>
      <c r="F175" s="91"/>
      <c r="G175" s="91"/>
      <c r="H175" s="91">
        <f>SUM(B175:G175)</f>
        <v>175</v>
      </c>
      <c r="I175" s="117">
        <v>158</v>
      </c>
      <c r="J175" s="100"/>
      <c r="K175" s="99"/>
      <c r="L175" s="102"/>
      <c r="M175" s="102"/>
      <c r="N175" s="102"/>
      <c r="O175" s="102"/>
      <c r="P175" s="102"/>
      <c r="Q175" s="102"/>
      <c r="R175" s="102"/>
      <c r="S175" s="103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</row>
    <row r="176" spans="1:32" ht="15.75" x14ac:dyDescent="0.25">
      <c r="A176" s="85" t="s">
        <v>356</v>
      </c>
      <c r="B176" s="91">
        <v>174</v>
      </c>
      <c r="C176" s="91"/>
      <c r="D176" s="91"/>
      <c r="E176" s="91"/>
      <c r="F176" s="91"/>
      <c r="G176" s="91"/>
      <c r="H176" s="91">
        <f>SUM(B176:G176)</f>
        <v>174</v>
      </c>
      <c r="I176" s="117">
        <v>159</v>
      </c>
      <c r="J176" s="100"/>
      <c r="K176" s="99"/>
      <c r="L176" s="102"/>
      <c r="M176" s="102"/>
      <c r="N176" s="102"/>
      <c r="O176" s="102"/>
      <c r="P176" s="102"/>
      <c r="Q176" s="102"/>
      <c r="R176" s="102"/>
      <c r="S176" s="103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</row>
    <row r="177" spans="1:32" ht="15.75" x14ac:dyDescent="0.25">
      <c r="A177" s="85" t="s">
        <v>382</v>
      </c>
      <c r="B177" s="91"/>
      <c r="C177" s="91">
        <v>171.5</v>
      </c>
      <c r="D177" s="91"/>
      <c r="E177" s="91"/>
      <c r="F177" s="91"/>
      <c r="G177" s="91"/>
      <c r="H177" s="91">
        <f>SUM(B177:G177)</f>
        <v>171.5</v>
      </c>
      <c r="I177" s="117">
        <v>160</v>
      </c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</row>
    <row r="178" spans="1:32" ht="15.75" x14ac:dyDescent="0.25">
      <c r="A178" s="85" t="s">
        <v>333</v>
      </c>
      <c r="B178" s="91"/>
      <c r="C178" s="91"/>
      <c r="D178" s="91"/>
      <c r="E178" s="91">
        <v>171.5</v>
      </c>
      <c r="F178" s="91"/>
      <c r="G178" s="91"/>
      <c r="H178" s="91">
        <f>SUM(B178:G178)</f>
        <v>171.5</v>
      </c>
      <c r="I178" s="117">
        <v>161</v>
      </c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</row>
    <row r="179" spans="1:32" ht="15.75" x14ac:dyDescent="0.25">
      <c r="A179" s="85" t="s">
        <v>335</v>
      </c>
      <c r="B179" s="91">
        <v>168</v>
      </c>
      <c r="C179" s="91"/>
      <c r="D179" s="91"/>
      <c r="E179" s="91"/>
      <c r="F179" s="91"/>
      <c r="G179" s="91"/>
      <c r="H179" s="91">
        <f>SUM(B179:G179)</f>
        <v>168</v>
      </c>
      <c r="I179" s="117">
        <v>162</v>
      </c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</row>
    <row r="180" spans="1:32" ht="15.75" x14ac:dyDescent="0.25">
      <c r="A180" s="85" t="s">
        <v>337</v>
      </c>
      <c r="B180" s="91">
        <v>161</v>
      </c>
      <c r="C180" s="91"/>
      <c r="D180" s="91"/>
      <c r="E180" s="91"/>
      <c r="F180" s="91"/>
      <c r="G180" s="91"/>
      <c r="H180" s="91">
        <f>SUM(B180:G180)</f>
        <v>161</v>
      </c>
      <c r="I180" s="117">
        <v>163</v>
      </c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</row>
    <row r="181" spans="1:32" ht="15.75" x14ac:dyDescent="0.25">
      <c r="A181" s="85" t="s">
        <v>338</v>
      </c>
      <c r="B181" s="91">
        <v>157.5</v>
      </c>
      <c r="C181" s="91"/>
      <c r="D181" s="91"/>
      <c r="E181" s="91"/>
      <c r="F181" s="91"/>
      <c r="G181" s="91"/>
      <c r="H181" s="91">
        <f>SUM(B181:G181)</f>
        <v>157.5</v>
      </c>
      <c r="I181" s="117">
        <v>164</v>
      </c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</row>
    <row r="182" spans="1:32" ht="16.5" thickBot="1" x14ac:dyDescent="0.3">
      <c r="A182" s="86" t="s">
        <v>340</v>
      </c>
      <c r="B182" s="92">
        <v>150.5</v>
      </c>
      <c r="C182" s="92"/>
      <c r="D182" s="92"/>
      <c r="E182" s="92"/>
      <c r="F182" s="92"/>
      <c r="G182" s="92"/>
      <c r="H182" s="92">
        <f>SUM(B182:G182)</f>
        <v>150.5</v>
      </c>
      <c r="I182" s="118">
        <v>165</v>
      </c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</row>
    <row r="183" spans="1:32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</row>
    <row r="184" spans="1:32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</row>
    <row r="185" spans="1:32" x14ac:dyDescent="0.25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</row>
    <row r="186" spans="1:32" x14ac:dyDescent="0.25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</row>
    <row r="187" spans="1:32" x14ac:dyDescent="0.25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</row>
    <row r="188" spans="1:32" x14ac:dyDescent="0.25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</row>
    <row r="189" spans="1:32" x14ac:dyDescent="0.25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</row>
    <row r="190" spans="1:32" x14ac:dyDescent="0.25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</row>
    <row r="191" spans="1:32" x14ac:dyDescent="0.25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</row>
    <row r="192" spans="1:32" x14ac:dyDescent="0.25">
      <c r="A192" s="100"/>
      <c r="B192" s="100"/>
      <c r="C192" s="100"/>
      <c r="D192" s="100"/>
      <c r="E192" s="100"/>
      <c r="F192" s="100"/>
      <c r="G192" s="100"/>
      <c r="H192" s="100"/>
      <c r="I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</row>
    <row r="193" spans="20:32" x14ac:dyDescent="0.25">
      <c r="T193" s="100"/>
      <c r="AD193" s="100"/>
      <c r="AE193" s="100"/>
      <c r="AF193" s="100"/>
    </row>
  </sheetData>
  <autoFilter ref="A17:I176">
    <sortState ref="A18:I182">
      <sortCondition descending="1" ref="H17:H176"/>
    </sortState>
  </autoFilter>
  <mergeCells count="3">
    <mergeCell ref="A16:I16"/>
    <mergeCell ref="K16:S16"/>
    <mergeCell ref="U16:AC16"/>
  </mergeCells>
  <hyperlinks>
    <hyperlink ref="D15" r:id="rId1"/>
    <hyperlink ref="M15" r:id="rId2"/>
    <hyperlink ref="X15" r:id="rId3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19"/>
  <sheetViews>
    <sheetView workbookViewId="0">
      <selection activeCell="E29" sqref="E29"/>
    </sheetView>
  </sheetViews>
  <sheetFormatPr defaultRowHeight="15" x14ac:dyDescent="0.25"/>
  <cols>
    <col min="1" max="1" width="109.140625" customWidth="1"/>
  </cols>
  <sheetData>
    <row r="1" spans="1:1" ht="27" thickBot="1" x14ac:dyDescent="0.45">
      <c r="A1" s="101" t="s">
        <v>394</v>
      </c>
    </row>
    <row r="2" spans="1:1" x14ac:dyDescent="0.25">
      <c r="A2" t="s">
        <v>395</v>
      </c>
    </row>
    <row r="4" spans="1:1" x14ac:dyDescent="0.25">
      <c r="A4" t="s">
        <v>396</v>
      </c>
    </row>
    <row r="5" spans="1:1" x14ac:dyDescent="0.25">
      <c r="A5" t="s">
        <v>397</v>
      </c>
    </row>
    <row r="7" spans="1:1" x14ac:dyDescent="0.25">
      <c r="A7" t="s">
        <v>398</v>
      </c>
    </row>
    <row r="8" spans="1:1" x14ac:dyDescent="0.25">
      <c r="A8" t="s">
        <v>399</v>
      </c>
    </row>
    <row r="10" spans="1:1" x14ac:dyDescent="0.25">
      <c r="A10" t="s">
        <v>400</v>
      </c>
    </row>
    <row r="12" spans="1:1" x14ac:dyDescent="0.25">
      <c r="A12" t="s">
        <v>401</v>
      </c>
    </row>
    <row r="13" spans="1:1" x14ac:dyDescent="0.25">
      <c r="A13" t="s">
        <v>402</v>
      </c>
    </row>
    <row r="14" spans="1:1" x14ac:dyDescent="0.25">
      <c r="A14" t="s">
        <v>403</v>
      </c>
    </row>
    <row r="15" spans="1:1" x14ac:dyDescent="0.25">
      <c r="A15" t="s">
        <v>404</v>
      </c>
    </row>
    <row r="16" spans="1:1" x14ac:dyDescent="0.25">
      <c r="A16" t="s">
        <v>405</v>
      </c>
    </row>
    <row r="17" spans="1:1" x14ac:dyDescent="0.25">
      <c r="A17" t="s">
        <v>406</v>
      </c>
    </row>
    <row r="19" spans="1:1" x14ac:dyDescent="0.25">
      <c r="A19" t="s">
        <v>407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3"/>
  <sheetViews>
    <sheetView workbookViewId="0">
      <selection activeCell="B4" sqref="B4:B18"/>
    </sheetView>
  </sheetViews>
  <sheetFormatPr defaultRowHeight="15" x14ac:dyDescent="0.25"/>
  <cols>
    <col min="3" max="3" width="10.28515625" customWidth="1"/>
  </cols>
  <sheetData>
    <row r="1" spans="1:10" x14ac:dyDescent="0.25">
      <c r="A1" t="s">
        <v>0</v>
      </c>
    </row>
    <row r="2" spans="1:10" ht="34.5" thickBot="1" x14ac:dyDescent="0.55000000000000004">
      <c r="C2" s="124" t="s">
        <v>3</v>
      </c>
      <c r="D2" s="125"/>
      <c r="E2" s="125"/>
      <c r="F2" s="125"/>
      <c r="G2" s="125"/>
      <c r="H2" s="125"/>
      <c r="I2" s="125"/>
      <c r="J2" s="125"/>
    </row>
    <row r="3" spans="1:10" ht="30.75" thickBot="1" x14ac:dyDescent="0.3">
      <c r="A3" s="40" t="s">
        <v>1</v>
      </c>
      <c r="B3" s="41" t="s">
        <v>2</v>
      </c>
      <c r="C3" s="30" t="s">
        <v>4</v>
      </c>
      <c r="D3" s="9" t="s">
        <v>5</v>
      </c>
      <c r="E3" s="11" t="s">
        <v>6</v>
      </c>
      <c r="F3" s="12" t="s">
        <v>7</v>
      </c>
      <c r="G3" s="17" t="s">
        <v>8</v>
      </c>
      <c r="H3" s="18" t="s">
        <v>9</v>
      </c>
      <c r="I3" s="23" t="s">
        <v>10</v>
      </c>
      <c r="J3" s="8" t="s">
        <v>11</v>
      </c>
    </row>
    <row r="4" spans="1:10" x14ac:dyDescent="0.25">
      <c r="A4" s="38">
        <v>1</v>
      </c>
      <c r="B4" s="39">
        <v>500</v>
      </c>
      <c r="C4" s="31">
        <v>1</v>
      </c>
      <c r="D4" s="10">
        <v>500</v>
      </c>
      <c r="E4" s="13">
        <v>0.8</v>
      </c>
      <c r="F4" s="14">
        <f>B4*E4</f>
        <v>400</v>
      </c>
      <c r="G4" s="19">
        <v>0.7</v>
      </c>
      <c r="H4" s="20">
        <f>G4*B4</f>
        <v>350</v>
      </c>
      <c r="I4" s="24">
        <v>0.6</v>
      </c>
      <c r="J4" s="25">
        <f>B4*I4</f>
        <v>300</v>
      </c>
    </row>
    <row r="5" spans="1:10" x14ac:dyDescent="0.25">
      <c r="A5" s="34">
        <v>2</v>
      </c>
      <c r="B5" s="35">
        <v>450</v>
      </c>
      <c r="C5" s="32">
        <v>1</v>
      </c>
      <c r="D5" s="5">
        <v>450</v>
      </c>
      <c r="E5" s="15">
        <v>0.8</v>
      </c>
      <c r="F5" s="3">
        <f t="shared" ref="F5:F43" si="0">B5*E5</f>
        <v>360</v>
      </c>
      <c r="G5" s="21">
        <v>0.7</v>
      </c>
      <c r="H5" s="1">
        <f t="shared" ref="H5:H43" si="1">G5*B5</f>
        <v>315</v>
      </c>
      <c r="I5" s="26">
        <v>0.6</v>
      </c>
      <c r="J5" s="27">
        <f t="shared" ref="J5:J43" si="2">B5*I5</f>
        <v>270</v>
      </c>
    </row>
    <row r="6" spans="1:10" x14ac:dyDescent="0.25">
      <c r="A6" s="34">
        <v>3</v>
      </c>
      <c r="B6" s="35">
        <v>420</v>
      </c>
      <c r="C6" s="32">
        <v>1</v>
      </c>
      <c r="D6" s="5">
        <v>420</v>
      </c>
      <c r="E6" s="15">
        <v>0.8</v>
      </c>
      <c r="F6" s="3">
        <f t="shared" si="0"/>
        <v>336</v>
      </c>
      <c r="G6" s="21">
        <v>0.7</v>
      </c>
      <c r="H6" s="1">
        <f t="shared" si="1"/>
        <v>294</v>
      </c>
      <c r="I6" s="26">
        <v>0.6</v>
      </c>
      <c r="J6" s="27">
        <f t="shared" si="2"/>
        <v>252</v>
      </c>
    </row>
    <row r="7" spans="1:10" x14ac:dyDescent="0.25">
      <c r="A7" s="34">
        <v>4</v>
      </c>
      <c r="B7" s="35">
        <v>400</v>
      </c>
      <c r="C7" s="32">
        <v>1</v>
      </c>
      <c r="D7" s="5">
        <v>400</v>
      </c>
      <c r="E7" s="15">
        <v>0.8</v>
      </c>
      <c r="F7" s="3">
        <f t="shared" si="0"/>
        <v>320</v>
      </c>
      <c r="G7" s="21">
        <v>0.7</v>
      </c>
      <c r="H7" s="1">
        <f t="shared" si="1"/>
        <v>280</v>
      </c>
      <c r="I7" s="26">
        <v>0.6</v>
      </c>
      <c r="J7" s="27">
        <f t="shared" si="2"/>
        <v>240</v>
      </c>
    </row>
    <row r="8" spans="1:10" x14ac:dyDescent="0.25">
      <c r="A8" s="34">
        <v>5</v>
      </c>
      <c r="B8" s="35">
        <v>390</v>
      </c>
      <c r="C8" s="32">
        <v>1</v>
      </c>
      <c r="D8" s="5">
        <v>390</v>
      </c>
      <c r="E8" s="15">
        <v>0.8</v>
      </c>
      <c r="F8" s="3">
        <f t="shared" si="0"/>
        <v>312</v>
      </c>
      <c r="G8" s="21">
        <v>0.7</v>
      </c>
      <c r="H8" s="1">
        <f t="shared" si="1"/>
        <v>273</v>
      </c>
      <c r="I8" s="26">
        <v>0.6</v>
      </c>
      <c r="J8" s="27">
        <f t="shared" si="2"/>
        <v>234</v>
      </c>
    </row>
    <row r="9" spans="1:10" x14ac:dyDescent="0.25">
      <c r="A9" s="34">
        <v>6</v>
      </c>
      <c r="B9" s="35">
        <v>380</v>
      </c>
      <c r="C9" s="32">
        <v>1</v>
      </c>
      <c r="D9" s="5">
        <v>380</v>
      </c>
      <c r="E9" s="15">
        <v>0.8</v>
      </c>
      <c r="F9" s="3">
        <f t="shared" si="0"/>
        <v>304</v>
      </c>
      <c r="G9" s="21">
        <v>0.7</v>
      </c>
      <c r="H9" s="1">
        <f t="shared" si="1"/>
        <v>266</v>
      </c>
      <c r="I9" s="26">
        <v>0.6</v>
      </c>
      <c r="J9" s="27">
        <f t="shared" si="2"/>
        <v>228</v>
      </c>
    </row>
    <row r="10" spans="1:10" x14ac:dyDescent="0.25">
      <c r="A10" s="34">
        <v>7</v>
      </c>
      <c r="B10" s="35">
        <v>370</v>
      </c>
      <c r="C10" s="32">
        <v>1</v>
      </c>
      <c r="D10" s="5">
        <v>370</v>
      </c>
      <c r="E10" s="15">
        <v>0.8</v>
      </c>
      <c r="F10" s="3">
        <f t="shared" si="0"/>
        <v>296</v>
      </c>
      <c r="G10" s="21">
        <v>0.7</v>
      </c>
      <c r="H10" s="1">
        <f t="shared" si="1"/>
        <v>259</v>
      </c>
      <c r="I10" s="26">
        <v>0.6</v>
      </c>
      <c r="J10" s="27">
        <f t="shared" si="2"/>
        <v>222</v>
      </c>
    </row>
    <row r="11" spans="1:10" x14ac:dyDescent="0.25">
      <c r="A11" s="34">
        <v>8</v>
      </c>
      <c r="B11" s="35">
        <v>360</v>
      </c>
      <c r="C11" s="32">
        <v>1</v>
      </c>
      <c r="D11" s="5">
        <v>360</v>
      </c>
      <c r="E11" s="15">
        <v>0.8</v>
      </c>
      <c r="F11" s="3">
        <f t="shared" si="0"/>
        <v>288</v>
      </c>
      <c r="G11" s="21">
        <v>0.7</v>
      </c>
      <c r="H11" s="1">
        <f t="shared" si="1"/>
        <v>251.99999999999997</v>
      </c>
      <c r="I11" s="26">
        <v>0.6</v>
      </c>
      <c r="J11" s="27">
        <f t="shared" si="2"/>
        <v>216</v>
      </c>
    </row>
    <row r="12" spans="1:10" x14ac:dyDescent="0.25">
      <c r="A12" s="34">
        <v>9</v>
      </c>
      <c r="B12" s="35">
        <v>350</v>
      </c>
      <c r="C12" s="32">
        <v>1</v>
      </c>
      <c r="D12" s="5">
        <v>350</v>
      </c>
      <c r="E12" s="15">
        <v>0.8</v>
      </c>
      <c r="F12" s="3">
        <f t="shared" si="0"/>
        <v>280</v>
      </c>
      <c r="G12" s="21">
        <v>0.7</v>
      </c>
      <c r="H12" s="1">
        <f t="shared" si="1"/>
        <v>244.99999999999997</v>
      </c>
      <c r="I12" s="26">
        <v>0.6</v>
      </c>
      <c r="J12" s="27">
        <f t="shared" si="2"/>
        <v>210</v>
      </c>
    </row>
    <row r="13" spans="1:10" x14ac:dyDescent="0.25">
      <c r="A13" s="34">
        <v>10</v>
      </c>
      <c r="B13" s="35">
        <v>340</v>
      </c>
      <c r="C13" s="32">
        <v>1</v>
      </c>
      <c r="D13" s="5">
        <v>340</v>
      </c>
      <c r="E13" s="15">
        <v>0.8</v>
      </c>
      <c r="F13" s="3">
        <f t="shared" si="0"/>
        <v>272</v>
      </c>
      <c r="G13" s="21">
        <v>0.7</v>
      </c>
      <c r="H13" s="1">
        <f t="shared" si="1"/>
        <v>237.99999999999997</v>
      </c>
      <c r="I13" s="26">
        <v>0.6</v>
      </c>
      <c r="J13" s="27">
        <f t="shared" si="2"/>
        <v>204</v>
      </c>
    </row>
    <row r="14" spans="1:10" x14ac:dyDescent="0.25">
      <c r="A14" s="34">
        <v>11</v>
      </c>
      <c r="B14" s="35">
        <v>330</v>
      </c>
      <c r="C14" s="32">
        <v>1</v>
      </c>
      <c r="D14" s="5">
        <v>330</v>
      </c>
      <c r="E14" s="15">
        <v>0.8</v>
      </c>
      <c r="F14" s="3">
        <f t="shared" si="0"/>
        <v>264</v>
      </c>
      <c r="G14" s="21">
        <v>0.7</v>
      </c>
      <c r="H14" s="1">
        <f t="shared" si="1"/>
        <v>230.99999999999997</v>
      </c>
      <c r="I14" s="26">
        <v>0.6</v>
      </c>
      <c r="J14" s="27">
        <f t="shared" si="2"/>
        <v>198</v>
      </c>
    </row>
    <row r="15" spans="1:10" x14ac:dyDescent="0.25">
      <c r="A15" s="34">
        <v>12</v>
      </c>
      <c r="B15" s="35">
        <v>320</v>
      </c>
      <c r="C15" s="32">
        <v>1</v>
      </c>
      <c r="D15" s="5">
        <v>320</v>
      </c>
      <c r="E15" s="15">
        <v>0.8</v>
      </c>
      <c r="F15" s="3">
        <f t="shared" si="0"/>
        <v>256</v>
      </c>
      <c r="G15" s="21">
        <v>0.7</v>
      </c>
      <c r="H15" s="1">
        <f t="shared" si="1"/>
        <v>224</v>
      </c>
      <c r="I15" s="26">
        <v>0.6</v>
      </c>
      <c r="J15" s="27">
        <f t="shared" si="2"/>
        <v>192</v>
      </c>
    </row>
    <row r="16" spans="1:10" x14ac:dyDescent="0.25">
      <c r="A16" s="34">
        <v>13</v>
      </c>
      <c r="B16" s="35">
        <v>310</v>
      </c>
      <c r="C16" s="32">
        <v>1</v>
      </c>
      <c r="D16" s="5">
        <v>310</v>
      </c>
      <c r="E16" s="15">
        <v>0.8</v>
      </c>
      <c r="F16" s="3">
        <f t="shared" si="0"/>
        <v>248</v>
      </c>
      <c r="G16" s="21">
        <v>0.7</v>
      </c>
      <c r="H16" s="1">
        <f t="shared" si="1"/>
        <v>217</v>
      </c>
      <c r="I16" s="26">
        <v>0.6</v>
      </c>
      <c r="J16" s="27">
        <f t="shared" si="2"/>
        <v>186</v>
      </c>
    </row>
    <row r="17" spans="1:10" x14ac:dyDescent="0.25">
      <c r="A17" s="34">
        <v>14</v>
      </c>
      <c r="B17" s="35">
        <v>300</v>
      </c>
      <c r="C17" s="32">
        <v>1</v>
      </c>
      <c r="D17" s="5">
        <v>300</v>
      </c>
      <c r="E17" s="15">
        <v>0.8</v>
      </c>
      <c r="F17" s="3">
        <f t="shared" si="0"/>
        <v>240</v>
      </c>
      <c r="G17" s="21">
        <v>0.7</v>
      </c>
      <c r="H17" s="1">
        <f t="shared" si="1"/>
        <v>210</v>
      </c>
      <c r="I17" s="26">
        <v>0.6</v>
      </c>
      <c r="J17" s="27">
        <f t="shared" si="2"/>
        <v>180</v>
      </c>
    </row>
    <row r="18" spans="1:10" x14ac:dyDescent="0.25">
      <c r="A18" s="34">
        <v>15</v>
      </c>
      <c r="B18" s="35">
        <v>290</v>
      </c>
      <c r="C18" s="32">
        <v>1</v>
      </c>
      <c r="D18" s="5">
        <v>290</v>
      </c>
      <c r="E18" s="15">
        <v>0.8</v>
      </c>
      <c r="F18" s="3">
        <f t="shared" si="0"/>
        <v>232</v>
      </c>
      <c r="G18" s="21">
        <v>0.7</v>
      </c>
      <c r="H18" s="1">
        <f t="shared" si="1"/>
        <v>203</v>
      </c>
      <c r="I18" s="26">
        <v>0.6</v>
      </c>
      <c r="J18" s="27">
        <f t="shared" si="2"/>
        <v>174</v>
      </c>
    </row>
    <row r="19" spans="1:10" x14ac:dyDescent="0.25">
      <c r="A19" s="34">
        <v>16</v>
      </c>
      <c r="B19" s="35">
        <v>280</v>
      </c>
      <c r="C19" s="32">
        <v>1</v>
      </c>
      <c r="D19" s="5">
        <v>280</v>
      </c>
      <c r="E19" s="15">
        <v>0.8</v>
      </c>
      <c r="F19" s="3">
        <f t="shared" si="0"/>
        <v>224</v>
      </c>
      <c r="G19" s="21">
        <v>0.7</v>
      </c>
      <c r="H19" s="1">
        <f t="shared" si="1"/>
        <v>196</v>
      </c>
      <c r="I19" s="26">
        <v>0.6</v>
      </c>
      <c r="J19" s="27">
        <f t="shared" si="2"/>
        <v>168</v>
      </c>
    </row>
    <row r="20" spans="1:10" x14ac:dyDescent="0.25">
      <c r="A20" s="34">
        <v>17</v>
      </c>
      <c r="B20" s="35">
        <v>270</v>
      </c>
      <c r="C20" s="32">
        <v>1</v>
      </c>
      <c r="D20" s="5">
        <v>270</v>
      </c>
      <c r="E20" s="15">
        <v>0.8</v>
      </c>
      <c r="F20" s="3">
        <f t="shared" si="0"/>
        <v>216</v>
      </c>
      <c r="G20" s="21">
        <v>0.7</v>
      </c>
      <c r="H20" s="1">
        <f t="shared" si="1"/>
        <v>189</v>
      </c>
      <c r="I20" s="26">
        <v>0.6</v>
      </c>
      <c r="J20" s="27">
        <f t="shared" si="2"/>
        <v>162</v>
      </c>
    </row>
    <row r="21" spans="1:10" x14ac:dyDescent="0.25">
      <c r="A21" s="34">
        <v>18</v>
      </c>
      <c r="B21" s="35">
        <v>260</v>
      </c>
      <c r="C21" s="32">
        <v>1</v>
      </c>
      <c r="D21" s="5">
        <v>260</v>
      </c>
      <c r="E21" s="15">
        <v>0.8</v>
      </c>
      <c r="F21" s="3">
        <f t="shared" si="0"/>
        <v>208</v>
      </c>
      <c r="G21" s="21">
        <v>0.7</v>
      </c>
      <c r="H21" s="1">
        <f t="shared" si="1"/>
        <v>182</v>
      </c>
      <c r="I21" s="26">
        <v>0.6</v>
      </c>
      <c r="J21" s="27">
        <f t="shared" si="2"/>
        <v>156</v>
      </c>
    </row>
    <row r="22" spans="1:10" x14ac:dyDescent="0.25">
      <c r="A22" s="34">
        <v>19</v>
      </c>
      <c r="B22" s="35">
        <v>250</v>
      </c>
      <c r="C22" s="32">
        <v>1</v>
      </c>
      <c r="D22" s="5">
        <v>250</v>
      </c>
      <c r="E22" s="15">
        <v>0.8</v>
      </c>
      <c r="F22" s="3">
        <f t="shared" si="0"/>
        <v>200</v>
      </c>
      <c r="G22" s="21">
        <v>0.7</v>
      </c>
      <c r="H22" s="1">
        <f t="shared" si="1"/>
        <v>175</v>
      </c>
      <c r="I22" s="26">
        <v>0.6</v>
      </c>
      <c r="J22" s="27">
        <f t="shared" si="2"/>
        <v>150</v>
      </c>
    </row>
    <row r="23" spans="1:10" x14ac:dyDescent="0.25">
      <c r="A23" s="34">
        <v>20</v>
      </c>
      <c r="B23" s="35">
        <v>245</v>
      </c>
      <c r="C23" s="32">
        <v>1</v>
      </c>
      <c r="D23" s="5">
        <v>245</v>
      </c>
      <c r="E23" s="15">
        <v>0.8</v>
      </c>
      <c r="F23" s="3">
        <f t="shared" si="0"/>
        <v>196</v>
      </c>
      <c r="G23" s="21">
        <v>0.7</v>
      </c>
      <c r="H23" s="1">
        <f t="shared" si="1"/>
        <v>171.5</v>
      </c>
      <c r="I23" s="26">
        <v>0.6</v>
      </c>
      <c r="J23" s="27">
        <f t="shared" si="2"/>
        <v>147</v>
      </c>
    </row>
    <row r="24" spans="1:10" x14ac:dyDescent="0.25">
      <c r="A24" s="34">
        <v>21</v>
      </c>
      <c r="B24" s="35">
        <v>240</v>
      </c>
      <c r="C24" s="32">
        <v>1</v>
      </c>
      <c r="D24" s="5">
        <v>240</v>
      </c>
      <c r="E24" s="15">
        <v>0.8</v>
      </c>
      <c r="F24" s="3">
        <f t="shared" si="0"/>
        <v>192</v>
      </c>
      <c r="G24" s="21">
        <v>0.7</v>
      </c>
      <c r="H24" s="1">
        <f t="shared" si="1"/>
        <v>168</v>
      </c>
      <c r="I24" s="26">
        <v>0.6</v>
      </c>
      <c r="J24" s="27">
        <f t="shared" si="2"/>
        <v>144</v>
      </c>
    </row>
    <row r="25" spans="1:10" x14ac:dyDescent="0.25">
      <c r="A25" s="34">
        <v>22</v>
      </c>
      <c r="B25" s="35">
        <v>235</v>
      </c>
      <c r="C25" s="32">
        <v>1</v>
      </c>
      <c r="D25" s="5">
        <v>235</v>
      </c>
      <c r="E25" s="15">
        <v>0.8</v>
      </c>
      <c r="F25" s="3">
        <f t="shared" si="0"/>
        <v>188</v>
      </c>
      <c r="G25" s="21">
        <v>0.7</v>
      </c>
      <c r="H25" s="1">
        <f t="shared" si="1"/>
        <v>164.5</v>
      </c>
      <c r="I25" s="26">
        <v>0.6</v>
      </c>
      <c r="J25" s="27">
        <f t="shared" si="2"/>
        <v>141</v>
      </c>
    </row>
    <row r="26" spans="1:10" x14ac:dyDescent="0.25">
      <c r="A26" s="34">
        <v>23</v>
      </c>
      <c r="B26" s="35">
        <v>230</v>
      </c>
      <c r="C26" s="32">
        <v>1</v>
      </c>
      <c r="D26" s="5">
        <v>230</v>
      </c>
      <c r="E26" s="15">
        <v>0.8</v>
      </c>
      <c r="F26" s="3">
        <f t="shared" si="0"/>
        <v>184</v>
      </c>
      <c r="G26" s="21">
        <v>0.7</v>
      </c>
      <c r="H26" s="1">
        <f t="shared" si="1"/>
        <v>161</v>
      </c>
      <c r="I26" s="26">
        <v>0.6</v>
      </c>
      <c r="J26" s="27">
        <f t="shared" si="2"/>
        <v>138</v>
      </c>
    </row>
    <row r="27" spans="1:10" x14ac:dyDescent="0.25">
      <c r="A27" s="34">
        <v>24</v>
      </c>
      <c r="B27" s="35">
        <v>225</v>
      </c>
      <c r="C27" s="32">
        <v>1</v>
      </c>
      <c r="D27" s="5">
        <v>225</v>
      </c>
      <c r="E27" s="15">
        <v>0.8</v>
      </c>
      <c r="F27" s="3">
        <f t="shared" si="0"/>
        <v>180</v>
      </c>
      <c r="G27" s="21">
        <v>0.7</v>
      </c>
      <c r="H27" s="1">
        <f t="shared" si="1"/>
        <v>157.5</v>
      </c>
      <c r="I27" s="26">
        <v>0.6</v>
      </c>
      <c r="J27" s="27">
        <f t="shared" si="2"/>
        <v>135</v>
      </c>
    </row>
    <row r="28" spans="1:10" x14ac:dyDescent="0.25">
      <c r="A28" s="34">
        <v>25</v>
      </c>
      <c r="B28" s="35">
        <v>220</v>
      </c>
      <c r="C28" s="32">
        <v>1</v>
      </c>
      <c r="D28" s="5">
        <v>220</v>
      </c>
      <c r="E28" s="15">
        <v>0.8</v>
      </c>
      <c r="F28" s="3">
        <f t="shared" si="0"/>
        <v>176</v>
      </c>
      <c r="G28" s="21">
        <v>0.7</v>
      </c>
      <c r="H28" s="1">
        <f t="shared" si="1"/>
        <v>154</v>
      </c>
      <c r="I28" s="26">
        <v>0.6</v>
      </c>
      <c r="J28" s="27">
        <f t="shared" si="2"/>
        <v>132</v>
      </c>
    </row>
    <row r="29" spans="1:10" x14ac:dyDescent="0.25">
      <c r="A29" s="34">
        <v>26</v>
      </c>
      <c r="B29" s="35">
        <v>215</v>
      </c>
      <c r="C29" s="32">
        <v>1</v>
      </c>
      <c r="D29" s="5">
        <v>215</v>
      </c>
      <c r="E29" s="15">
        <v>0.8</v>
      </c>
      <c r="F29" s="3">
        <f t="shared" si="0"/>
        <v>172</v>
      </c>
      <c r="G29" s="21">
        <v>0.7</v>
      </c>
      <c r="H29" s="1">
        <f t="shared" si="1"/>
        <v>150.5</v>
      </c>
      <c r="I29" s="26">
        <v>0.6</v>
      </c>
      <c r="J29" s="27">
        <f t="shared" si="2"/>
        <v>129</v>
      </c>
    </row>
    <row r="30" spans="1:10" x14ac:dyDescent="0.25">
      <c r="A30" s="34">
        <v>27</v>
      </c>
      <c r="B30" s="35">
        <v>210</v>
      </c>
      <c r="C30" s="32">
        <v>1</v>
      </c>
      <c r="D30" s="5">
        <v>210</v>
      </c>
      <c r="E30" s="15">
        <v>0.8</v>
      </c>
      <c r="F30" s="3">
        <f t="shared" si="0"/>
        <v>168</v>
      </c>
      <c r="G30" s="21">
        <v>0.7</v>
      </c>
      <c r="H30" s="1">
        <f t="shared" si="1"/>
        <v>147</v>
      </c>
      <c r="I30" s="26">
        <v>0.6</v>
      </c>
      <c r="J30" s="27">
        <f t="shared" si="2"/>
        <v>126</v>
      </c>
    </row>
    <row r="31" spans="1:10" x14ac:dyDescent="0.25">
      <c r="A31" s="34">
        <v>28</v>
      </c>
      <c r="B31" s="35">
        <v>205</v>
      </c>
      <c r="C31" s="32">
        <v>1</v>
      </c>
      <c r="D31" s="5">
        <v>205</v>
      </c>
      <c r="E31" s="15">
        <v>0.8</v>
      </c>
      <c r="F31" s="3">
        <f t="shared" si="0"/>
        <v>164</v>
      </c>
      <c r="G31" s="21">
        <v>0.7</v>
      </c>
      <c r="H31" s="1">
        <f t="shared" si="1"/>
        <v>143.5</v>
      </c>
      <c r="I31" s="26">
        <v>0.6</v>
      </c>
      <c r="J31" s="27">
        <f t="shared" si="2"/>
        <v>123</v>
      </c>
    </row>
    <row r="32" spans="1:10" x14ac:dyDescent="0.25">
      <c r="A32" s="34">
        <v>29</v>
      </c>
      <c r="B32" s="35">
        <v>200</v>
      </c>
      <c r="C32" s="32">
        <v>1</v>
      </c>
      <c r="D32" s="5">
        <v>200</v>
      </c>
      <c r="E32" s="15">
        <v>0.8</v>
      </c>
      <c r="F32" s="3">
        <f t="shared" si="0"/>
        <v>160</v>
      </c>
      <c r="G32" s="21">
        <v>0.7</v>
      </c>
      <c r="H32" s="1">
        <f t="shared" si="1"/>
        <v>140</v>
      </c>
      <c r="I32" s="26">
        <v>0.6</v>
      </c>
      <c r="J32" s="27">
        <f t="shared" si="2"/>
        <v>120</v>
      </c>
    </row>
    <row r="33" spans="1:10" x14ac:dyDescent="0.25">
      <c r="A33" s="34">
        <v>30</v>
      </c>
      <c r="B33" s="35">
        <v>195</v>
      </c>
      <c r="C33" s="32">
        <v>1</v>
      </c>
      <c r="D33" s="5">
        <v>195</v>
      </c>
      <c r="E33" s="15">
        <v>0.8</v>
      </c>
      <c r="F33" s="3">
        <f t="shared" si="0"/>
        <v>156</v>
      </c>
      <c r="G33" s="21">
        <v>0.7</v>
      </c>
      <c r="H33" s="1">
        <f t="shared" si="1"/>
        <v>136.5</v>
      </c>
      <c r="I33" s="26">
        <v>0.6</v>
      </c>
      <c r="J33" s="27">
        <f t="shared" si="2"/>
        <v>117</v>
      </c>
    </row>
    <row r="34" spans="1:10" x14ac:dyDescent="0.25">
      <c r="A34" s="34">
        <v>31</v>
      </c>
      <c r="B34" s="35">
        <v>190</v>
      </c>
      <c r="C34" s="32">
        <v>1</v>
      </c>
      <c r="D34" s="5">
        <v>190</v>
      </c>
      <c r="E34" s="15">
        <v>0.8</v>
      </c>
      <c r="F34" s="3">
        <f t="shared" si="0"/>
        <v>152</v>
      </c>
      <c r="G34" s="21">
        <v>0.7</v>
      </c>
      <c r="H34" s="1">
        <f t="shared" si="1"/>
        <v>133</v>
      </c>
      <c r="I34" s="26">
        <v>0.6</v>
      </c>
      <c r="J34" s="27">
        <f t="shared" si="2"/>
        <v>114</v>
      </c>
    </row>
    <row r="35" spans="1:10" x14ac:dyDescent="0.25">
      <c r="A35" s="34">
        <v>32</v>
      </c>
      <c r="B35" s="35">
        <v>185</v>
      </c>
      <c r="C35" s="32">
        <v>1</v>
      </c>
      <c r="D35" s="5">
        <v>185</v>
      </c>
      <c r="E35" s="15">
        <v>0.8</v>
      </c>
      <c r="F35" s="3">
        <f t="shared" si="0"/>
        <v>148</v>
      </c>
      <c r="G35" s="21">
        <v>0.7</v>
      </c>
      <c r="H35" s="1">
        <f t="shared" si="1"/>
        <v>129.5</v>
      </c>
      <c r="I35" s="26">
        <v>0.6</v>
      </c>
      <c r="J35" s="27">
        <f t="shared" si="2"/>
        <v>111</v>
      </c>
    </row>
    <row r="36" spans="1:10" x14ac:dyDescent="0.25">
      <c r="A36" s="34">
        <v>33</v>
      </c>
      <c r="B36" s="35">
        <v>180</v>
      </c>
      <c r="C36" s="32">
        <v>1</v>
      </c>
      <c r="D36" s="5">
        <v>180</v>
      </c>
      <c r="E36" s="15">
        <v>0.8</v>
      </c>
      <c r="F36" s="3">
        <f t="shared" si="0"/>
        <v>144</v>
      </c>
      <c r="G36" s="21">
        <v>0.7</v>
      </c>
      <c r="H36" s="1">
        <f t="shared" si="1"/>
        <v>125.99999999999999</v>
      </c>
      <c r="I36" s="26">
        <v>0.6</v>
      </c>
      <c r="J36" s="27">
        <f t="shared" si="2"/>
        <v>108</v>
      </c>
    </row>
    <row r="37" spans="1:10" x14ac:dyDescent="0.25">
      <c r="A37" s="34">
        <v>34</v>
      </c>
      <c r="B37" s="35">
        <v>175</v>
      </c>
      <c r="C37" s="32">
        <v>1</v>
      </c>
      <c r="D37" s="5">
        <v>175</v>
      </c>
      <c r="E37" s="15">
        <v>0.8</v>
      </c>
      <c r="F37" s="3">
        <f t="shared" si="0"/>
        <v>140</v>
      </c>
      <c r="G37" s="21">
        <v>0.7</v>
      </c>
      <c r="H37" s="1">
        <f t="shared" si="1"/>
        <v>122.49999999999999</v>
      </c>
      <c r="I37" s="26">
        <v>0.6</v>
      </c>
      <c r="J37" s="27">
        <f t="shared" si="2"/>
        <v>105</v>
      </c>
    </row>
    <row r="38" spans="1:10" x14ac:dyDescent="0.25">
      <c r="A38" s="34">
        <v>35</v>
      </c>
      <c r="B38" s="35">
        <v>170</v>
      </c>
      <c r="C38" s="32">
        <v>1</v>
      </c>
      <c r="D38" s="5">
        <v>170</v>
      </c>
      <c r="E38" s="15">
        <v>0.8</v>
      </c>
      <c r="F38" s="3">
        <f t="shared" si="0"/>
        <v>136</v>
      </c>
      <c r="G38" s="21">
        <v>0.7</v>
      </c>
      <c r="H38" s="1">
        <f t="shared" si="1"/>
        <v>118.99999999999999</v>
      </c>
      <c r="I38" s="26">
        <v>0.6</v>
      </c>
      <c r="J38" s="27">
        <f t="shared" si="2"/>
        <v>102</v>
      </c>
    </row>
    <row r="39" spans="1:10" x14ac:dyDescent="0.25">
      <c r="A39" s="34">
        <v>36</v>
      </c>
      <c r="B39" s="35">
        <v>165</v>
      </c>
      <c r="C39" s="32">
        <v>1</v>
      </c>
      <c r="D39" s="5">
        <v>165</v>
      </c>
      <c r="E39" s="15">
        <v>0.8</v>
      </c>
      <c r="F39" s="3">
        <f t="shared" si="0"/>
        <v>132</v>
      </c>
      <c r="G39" s="21">
        <v>0.7</v>
      </c>
      <c r="H39" s="1">
        <f t="shared" si="1"/>
        <v>115.49999999999999</v>
      </c>
      <c r="I39" s="26">
        <v>0.6</v>
      </c>
      <c r="J39" s="27">
        <f t="shared" si="2"/>
        <v>99</v>
      </c>
    </row>
    <row r="40" spans="1:10" x14ac:dyDescent="0.25">
      <c r="A40" s="34">
        <v>37</v>
      </c>
      <c r="B40" s="35">
        <v>160</v>
      </c>
      <c r="C40" s="32">
        <v>1</v>
      </c>
      <c r="D40" s="5">
        <v>160</v>
      </c>
      <c r="E40" s="15">
        <v>0.8</v>
      </c>
      <c r="F40" s="3">
        <f t="shared" si="0"/>
        <v>128</v>
      </c>
      <c r="G40" s="21">
        <v>0.7</v>
      </c>
      <c r="H40" s="1">
        <f t="shared" si="1"/>
        <v>112</v>
      </c>
      <c r="I40" s="26">
        <v>0.6</v>
      </c>
      <c r="J40" s="27">
        <f t="shared" si="2"/>
        <v>96</v>
      </c>
    </row>
    <row r="41" spans="1:10" x14ac:dyDescent="0.25">
      <c r="A41" s="34">
        <v>38</v>
      </c>
      <c r="B41" s="35">
        <v>155</v>
      </c>
      <c r="C41" s="32">
        <v>1</v>
      </c>
      <c r="D41" s="5">
        <v>155</v>
      </c>
      <c r="E41" s="15">
        <v>0.8</v>
      </c>
      <c r="F41" s="3">
        <f t="shared" si="0"/>
        <v>124</v>
      </c>
      <c r="G41" s="21">
        <v>0.7</v>
      </c>
      <c r="H41" s="1">
        <f t="shared" si="1"/>
        <v>108.5</v>
      </c>
      <c r="I41" s="26">
        <v>0.6</v>
      </c>
      <c r="J41" s="27">
        <f t="shared" si="2"/>
        <v>93</v>
      </c>
    </row>
    <row r="42" spans="1:10" x14ac:dyDescent="0.25">
      <c r="A42" s="34">
        <v>39</v>
      </c>
      <c r="B42" s="35">
        <v>150</v>
      </c>
      <c r="C42" s="32">
        <v>1</v>
      </c>
      <c r="D42" s="5">
        <v>150</v>
      </c>
      <c r="E42" s="15">
        <v>0.8</v>
      </c>
      <c r="F42" s="3">
        <f t="shared" si="0"/>
        <v>120</v>
      </c>
      <c r="G42" s="21">
        <v>0.7</v>
      </c>
      <c r="H42" s="1">
        <f t="shared" si="1"/>
        <v>105</v>
      </c>
      <c r="I42" s="26">
        <v>0.6</v>
      </c>
      <c r="J42" s="27">
        <f t="shared" si="2"/>
        <v>90</v>
      </c>
    </row>
    <row r="43" spans="1:10" ht="15.75" thickBot="1" x14ac:dyDescent="0.3">
      <c r="A43" s="36">
        <v>40</v>
      </c>
      <c r="B43" s="37">
        <v>145</v>
      </c>
      <c r="C43" s="33">
        <v>1</v>
      </c>
      <c r="D43" s="6">
        <v>145</v>
      </c>
      <c r="E43" s="16">
        <v>0.8</v>
      </c>
      <c r="F43" s="4">
        <f t="shared" si="0"/>
        <v>116</v>
      </c>
      <c r="G43" s="22">
        <v>0.7</v>
      </c>
      <c r="H43" s="2">
        <f t="shared" si="1"/>
        <v>101.5</v>
      </c>
      <c r="I43" s="28">
        <v>0.6</v>
      </c>
      <c r="J43" s="29">
        <f t="shared" si="2"/>
        <v>87</v>
      </c>
    </row>
  </sheetData>
  <mergeCells count="1">
    <mergeCell ref="C2:J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XCM R1 Ohal Points table</vt:lpstr>
      <vt:lpstr>XCM R2 Prospect Hill Points tab</vt:lpstr>
      <vt:lpstr>XCM R3 Craigburn</vt:lpstr>
      <vt:lpstr>XCO Eagle</vt:lpstr>
      <vt:lpstr>Craigburn xco</vt:lpstr>
      <vt:lpstr>Leage Table Ttl 5 rounds</vt:lpstr>
      <vt:lpstr>Points Table worst Rnd Dropped</vt:lpstr>
      <vt:lpstr>Competition Information</vt:lpstr>
      <vt:lpstr>Points Table</vt:lpstr>
      <vt:lpstr>'XCM R2 Prospect Hill Points tab'!Print_Area</vt:lpstr>
      <vt:lpstr>'XCO Eagle'!Print_Area</vt:lpstr>
      <vt:lpstr>'XCM R2 Prospect Hill Points tab'!Print_Titles</vt:lpstr>
      <vt:lpstr>'XCO Eagle'!Print_Titles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2019-05-21T19:54:47Z</dcterms:created>
  <dcterms:modified xsi:type="dcterms:W3CDTF">2019-08-12T22:00:05Z</dcterms:modified>
</cp:coreProperties>
</file>